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Ceste" sheetId="1" r:id="rId1"/>
    <sheet name="Avtobusne postaje" sheetId="2" r:id="rId2"/>
    <sheet name="Parkirišča" sheetId="3" r:id="rId3"/>
    <sheet name="Pločnik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C7" i="3"/>
  <c r="T12" i="1"/>
  <c r="S11" i="1"/>
  <c r="R11" i="1"/>
  <c r="J53" i="1"/>
  <c r="J44" i="1"/>
  <c r="I44" i="1"/>
  <c r="G44" i="1"/>
  <c r="S10" i="1"/>
  <c r="R10" i="1"/>
  <c r="S8" i="1"/>
  <c r="R8" i="1"/>
  <c r="G11" i="1"/>
  <c r="G53" i="1"/>
  <c r="I53" i="1"/>
  <c r="T11" i="1" l="1"/>
  <c r="I11" i="1"/>
  <c r="R7" i="1" s="1"/>
  <c r="R13" i="1" s="1"/>
  <c r="T10" i="1"/>
  <c r="T8" i="1"/>
  <c r="J11" i="1" l="1"/>
  <c r="S7" i="1" s="1"/>
  <c r="S13" i="1" s="1"/>
  <c r="T7" i="1" l="1"/>
  <c r="T13" i="1" s="1"/>
</calcChain>
</file>

<file path=xl/sharedStrings.xml><?xml version="1.0" encoding="utf-8"?>
<sst xmlns="http://schemas.openxmlformats.org/spreadsheetml/2006/main" count="194" uniqueCount="98">
  <si>
    <t>Začetek</t>
  </si>
  <si>
    <t>Konec</t>
  </si>
  <si>
    <t>Prioriteta</t>
  </si>
  <si>
    <t>Opomba</t>
  </si>
  <si>
    <t>Potek ceste</t>
  </si>
  <si>
    <t>1.</t>
  </si>
  <si>
    <t>III</t>
  </si>
  <si>
    <t>2.</t>
  </si>
  <si>
    <t>V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</si>
  <si>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</si>
  <si>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</si>
  <si>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</si>
  <si>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</si>
  <si>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</si>
  <si>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</si>
  <si>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LOKALNE CESTE</t>
  </si>
  <si>
    <t>SKUPAJ:</t>
  </si>
  <si>
    <t>ZBIRNE MESTNE ALI ZBIRNE KRAJEVNE CESTE</t>
  </si>
  <si>
    <t>JAVNE POTI</t>
  </si>
  <si>
    <t>Podkraj</t>
  </si>
  <si>
    <t>C 122011</t>
  </si>
  <si>
    <t>NEKATEGORIZIRANE CESTE IN POTI</t>
  </si>
  <si>
    <t>KLADJE-NOVAK-VENE</t>
  </si>
  <si>
    <t>C 623070</t>
  </si>
  <si>
    <t>C 623061</t>
  </si>
  <si>
    <t xml:space="preserve">PODKRAJ – RADEČE </t>
  </si>
  <si>
    <t>Savski most</t>
  </si>
  <si>
    <t>Šola Podkraj</t>
  </si>
  <si>
    <t>Meja občine Radeče</t>
  </si>
  <si>
    <t>LC 122011</t>
  </si>
  <si>
    <t>ODCEP LORBAR</t>
  </si>
  <si>
    <t>CESTA V STRUŠCE</t>
  </si>
  <si>
    <t>STRUŠCE – BLATNIK</t>
  </si>
  <si>
    <t>STRUŠCE – KLADJE – RUDA</t>
  </si>
  <si>
    <t>LC – FERK – VENE</t>
  </si>
  <si>
    <t>ŽERKO – DOLINŠEK</t>
  </si>
  <si>
    <t>KOZOLEC – KREŽE D. – C 623040</t>
  </si>
  <si>
    <t>KOS – KREŽE</t>
  </si>
  <si>
    <t>FERK – SIMONČIČ</t>
  </si>
  <si>
    <t>ZOB – CESTA K FERKU</t>
  </si>
  <si>
    <t>MESTNE ALI KRAJEVNE CESTE</t>
  </si>
  <si>
    <t>JP  623031</t>
  </si>
  <si>
    <t>JP  623041</t>
  </si>
  <si>
    <t>JP  623051</t>
  </si>
  <si>
    <t>JP  623061</t>
  </si>
  <si>
    <t>JP  623071</t>
  </si>
  <si>
    <t>JP  623091</t>
  </si>
  <si>
    <t>JP  623101</t>
  </si>
  <si>
    <t>JP  623111</t>
  </si>
  <si>
    <t>JP  623121</t>
  </si>
  <si>
    <t>JP  623131</t>
  </si>
  <si>
    <t>C 623041</t>
  </si>
  <si>
    <t>C 623071</t>
  </si>
  <si>
    <t>C 623101</t>
  </si>
  <si>
    <t>Podkraj 86</t>
  </si>
  <si>
    <t>Podkraj 35</t>
  </si>
  <si>
    <t>ni potrebno plužiti</t>
  </si>
  <si>
    <t>Podkraj 44</t>
  </si>
  <si>
    <t>Podkraj 24</t>
  </si>
  <si>
    <t>Podkraj 52</t>
  </si>
  <si>
    <t>Podkraj 29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</si>
  <si>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</si>
  <si>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</si>
  <si>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</si>
  <si>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</si>
  <si>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</si>
  <si>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</si>
  <si>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Mestne ceste ali krajevne ceste</t>
  </si>
  <si>
    <t>Javne poti</t>
  </si>
  <si>
    <t>Nekategorizirane ceste in poti</t>
  </si>
  <si>
    <t>SKUPAJ CESTE</t>
  </si>
  <si>
    <t>REKAPITULACIJA CEST - KS Podkraj</t>
  </si>
  <si>
    <t>LOKACIJA</t>
  </si>
  <si>
    <t>POVRŠINA POSTAJALIŠČA V m^2</t>
  </si>
  <si>
    <t>POVRŠINA PARKIRIŠČA V m^2</t>
  </si>
  <si>
    <t>Naselje Podkraj</t>
  </si>
  <si>
    <t>DOLŽINA PLOČNIKA V m</t>
  </si>
  <si>
    <t>KS Podkraj- Ceste</t>
  </si>
  <si>
    <t>KS Podkraj - Avtobusne postaje</t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</si>
  <si>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Podkraj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</si>
  <si>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t>KS Podkraj - Parkirišča</t>
  </si>
  <si>
    <t>KS Podkraj - Pločniki</t>
  </si>
  <si>
    <t>PREDVIDENA STROJNA MEHANIZACIJA</t>
  </si>
  <si>
    <t>Zap. Št.</t>
  </si>
  <si>
    <t>VOZILO</t>
  </si>
  <si>
    <t>OPREMA</t>
  </si>
  <si>
    <t>Plug, samonakladalni posipalec</t>
  </si>
  <si>
    <t>3.</t>
  </si>
  <si>
    <t>4.</t>
  </si>
  <si>
    <t>5.</t>
  </si>
  <si>
    <t>6.</t>
  </si>
  <si>
    <t>7.</t>
  </si>
  <si>
    <t>8.</t>
  </si>
  <si>
    <t>9.</t>
  </si>
  <si>
    <t>10.</t>
  </si>
  <si>
    <t>Traktor nad 70 KS</t>
  </si>
  <si>
    <t>Tovorno vozilo 8 - 15 t</t>
  </si>
  <si>
    <t>Plug, silosni posipalnik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</si>
</sst>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 Light"/>
      <family val="1"/>
      <charset val="238"/>
      <scheme val="major"/>
    </font>
    <font>
      <i/>
      <sz val="11"/>
      <color theme="1"/>
      <name val="Calibri Light"/>
      <family val="1"/>
      <charset val="238"/>
      <scheme val="major"/>
    </font>
    <font>
      <b/>
      <i/>
      <sz val="11"/>
      <color indexed="8"/>
      <name val="Cambria"/>
      <family val="1"/>
      <charset val="238"/>
    </font>
    <font>
      <i/>
      <sz val="11"/>
      <color indexed="8"/>
      <name val="Cambria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7" fillId="0" borderId="0" xfId="0" applyFont="1"/>
    <xf numFmtId="0" fontId="6" fillId="9" borderId="4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/>
    <xf numFmtId="0" fontId="10" fillId="0" borderId="0" xfId="0" applyFont="1"/>
    <xf numFmtId="0" fontId="5" fillId="0" borderId="0" xfId="0" applyFont="1"/>
    <xf numFmtId="0" fontId="5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topLeftCell="A34" zoomScale="80" zoomScaleNormal="80" workbookViewId="0">
      <selection activeCell="J65" sqref="J65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6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P1" s="6"/>
      <c r="Q1" s="6"/>
      <c r="R1" s="6"/>
      <c r="S1" s="6"/>
      <c r="T1" s="6"/>
      <c r="U1" s="6"/>
      <c r="V1" s="6"/>
    </row>
    <row r="2" spans="1:22" s="6" customFormat="1" ht="18.75" x14ac:dyDescent="0.3">
      <c r="A2" s="7"/>
      <c r="B2" s="29" t="s">
        <v>77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2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6"/>
      <c r="Q3" s="6"/>
      <c r="R3" s="6"/>
      <c r="S3" s="6"/>
      <c r="T3" s="6"/>
      <c r="U3" s="6"/>
      <c r="V3" s="6"/>
    </row>
    <row r="4" spans="1:22" ht="16.5" thickBot="1" x14ac:dyDescent="0.3">
      <c r="A4" s="6"/>
      <c r="B4" s="39" t="s">
        <v>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6"/>
      <c r="P4" s="6"/>
      <c r="Q4" s="45" t="s">
        <v>71</v>
      </c>
      <c r="R4" s="46"/>
      <c r="S4" s="46"/>
      <c r="T4" s="47"/>
      <c r="U4" s="6"/>
      <c r="V4" s="6"/>
    </row>
    <row r="5" spans="1:2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35" t="s">
        <v>11</v>
      </c>
      <c r="C6" s="35" t="s">
        <v>10</v>
      </c>
      <c r="D6" s="35" t="s">
        <v>4</v>
      </c>
      <c r="E6" s="35" t="s">
        <v>0</v>
      </c>
      <c r="F6" s="35" t="s">
        <v>1</v>
      </c>
      <c r="G6" s="35" t="s">
        <v>12</v>
      </c>
      <c r="H6" s="38" t="s">
        <v>2</v>
      </c>
      <c r="I6" s="35" t="s">
        <v>13</v>
      </c>
      <c r="J6" s="35" t="s">
        <v>14</v>
      </c>
      <c r="K6" s="38" t="s">
        <v>3</v>
      </c>
      <c r="L6" s="38" t="s">
        <v>9</v>
      </c>
      <c r="M6" s="6"/>
      <c r="P6" s="6"/>
      <c r="Q6" s="11" t="s">
        <v>61</v>
      </c>
      <c r="R6" s="11" t="s">
        <v>62</v>
      </c>
      <c r="S6" s="11" t="s">
        <v>63</v>
      </c>
      <c r="T6" s="11" t="s">
        <v>64</v>
      </c>
      <c r="U6" s="6"/>
      <c r="V6" s="6"/>
    </row>
    <row r="7" spans="1:22" x14ac:dyDescent="0.25">
      <c r="A7" s="6"/>
      <c r="B7" s="36"/>
      <c r="C7" s="36"/>
      <c r="D7" s="36"/>
      <c r="E7" s="36"/>
      <c r="F7" s="36"/>
      <c r="G7" s="36"/>
      <c r="H7" s="38"/>
      <c r="I7" s="36"/>
      <c r="J7" s="36"/>
      <c r="K7" s="38"/>
      <c r="L7" s="38"/>
      <c r="M7" s="6"/>
      <c r="P7" s="6"/>
      <c r="Q7" s="4" t="s">
        <v>65</v>
      </c>
      <c r="R7" s="4">
        <f>I11</f>
        <v>6357</v>
      </c>
      <c r="S7" s="4">
        <f>J11</f>
        <v>0</v>
      </c>
      <c r="T7" s="12">
        <f>R7+S7</f>
        <v>6357</v>
      </c>
      <c r="U7" s="6"/>
      <c r="V7" s="6"/>
    </row>
    <row r="8" spans="1:22" x14ac:dyDescent="0.25">
      <c r="A8" s="6"/>
      <c r="B8" s="37"/>
      <c r="C8" s="37"/>
      <c r="D8" s="37"/>
      <c r="E8" s="37"/>
      <c r="F8" s="37"/>
      <c r="G8" s="37"/>
      <c r="H8" s="38"/>
      <c r="I8" s="37"/>
      <c r="J8" s="37"/>
      <c r="K8" s="38"/>
      <c r="L8" s="38"/>
      <c r="M8" s="6"/>
      <c r="P8" s="6"/>
      <c r="Q8" s="48" t="s">
        <v>66</v>
      </c>
      <c r="R8" s="48">
        <f>I18</f>
        <v>0</v>
      </c>
      <c r="S8" s="48">
        <f>J18</f>
        <v>0</v>
      </c>
      <c r="T8" s="49">
        <f>R8+S8</f>
        <v>0</v>
      </c>
      <c r="U8" s="6"/>
      <c r="V8" s="6"/>
    </row>
    <row r="9" spans="1:22" x14ac:dyDescent="0.25">
      <c r="A9" s="6"/>
      <c r="B9" s="13" t="s">
        <v>5</v>
      </c>
      <c r="C9" s="13" t="s">
        <v>29</v>
      </c>
      <c r="D9" s="13" t="s">
        <v>25</v>
      </c>
      <c r="E9" s="13" t="s">
        <v>26</v>
      </c>
      <c r="F9" s="13" t="s">
        <v>27</v>
      </c>
      <c r="G9" s="40">
        <v>6357</v>
      </c>
      <c r="H9" s="13" t="s">
        <v>6</v>
      </c>
      <c r="I9" s="13">
        <v>3502</v>
      </c>
      <c r="J9" s="13">
        <v>0</v>
      </c>
      <c r="K9" s="13"/>
      <c r="L9" s="15" t="s">
        <v>19</v>
      </c>
      <c r="M9" s="6"/>
      <c r="P9" s="6"/>
      <c r="Q9" s="48"/>
      <c r="R9" s="48"/>
      <c r="S9" s="48"/>
      <c r="T9" s="49"/>
      <c r="U9" s="6"/>
      <c r="V9" s="6"/>
    </row>
    <row r="10" spans="1:22" ht="25.5" x14ac:dyDescent="0.25">
      <c r="A10" s="6"/>
      <c r="B10" s="13" t="s">
        <v>7</v>
      </c>
      <c r="C10" s="13" t="s">
        <v>29</v>
      </c>
      <c r="D10" s="13" t="s">
        <v>25</v>
      </c>
      <c r="E10" s="13" t="s">
        <v>27</v>
      </c>
      <c r="F10" s="13" t="s">
        <v>28</v>
      </c>
      <c r="G10" s="40"/>
      <c r="H10" s="13" t="s">
        <v>6</v>
      </c>
      <c r="I10" s="13">
        <v>2855</v>
      </c>
      <c r="J10" s="13">
        <v>0</v>
      </c>
      <c r="K10" s="13"/>
      <c r="L10" s="15" t="s">
        <v>19</v>
      </c>
      <c r="M10" s="6"/>
      <c r="P10" s="6"/>
      <c r="Q10" s="4" t="s">
        <v>67</v>
      </c>
      <c r="R10" s="4">
        <f>I26</f>
        <v>0</v>
      </c>
      <c r="S10" s="4">
        <f>J26</f>
        <v>0</v>
      </c>
      <c r="T10" s="12">
        <f>R10+S10</f>
        <v>0</v>
      </c>
      <c r="U10" s="6"/>
      <c r="V10" s="6"/>
    </row>
    <row r="11" spans="1:22" x14ac:dyDescent="0.25">
      <c r="A11" s="6"/>
      <c r="B11" s="6"/>
      <c r="C11" s="6"/>
      <c r="D11" s="6"/>
      <c r="E11" s="6"/>
      <c r="F11" s="1" t="s">
        <v>16</v>
      </c>
      <c r="G11" s="2">
        <f>SUM(G2:G10)</f>
        <v>6357</v>
      </c>
      <c r="H11" s="5"/>
      <c r="I11" s="2">
        <f>SUM(I2:I10)</f>
        <v>6357</v>
      </c>
      <c r="J11" s="2">
        <f>SUM(J2:J10)</f>
        <v>0</v>
      </c>
      <c r="K11" s="6"/>
      <c r="L11" s="8"/>
      <c r="M11" s="6"/>
      <c r="Q11" s="18" t="s">
        <v>68</v>
      </c>
      <c r="R11" s="20">
        <f>+I34+I35+I36+I37+I38+I39+I40+I41+I42+I43</f>
        <v>4550</v>
      </c>
      <c r="S11" s="20">
        <f>+J34+J35+J36+J37+J38+J39+J40+J41+J42+J43</f>
        <v>5227</v>
      </c>
      <c r="T11" s="20">
        <f>SUM(R11:S11)</f>
        <v>9777</v>
      </c>
    </row>
    <row r="12" spans="1:22" ht="3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Q12" s="19" t="s">
        <v>69</v>
      </c>
      <c r="R12" s="20">
        <v>0</v>
      </c>
      <c r="S12" s="20">
        <v>1990</v>
      </c>
      <c r="T12" s="20">
        <f>SUM(R12:S12)</f>
        <v>1990</v>
      </c>
    </row>
    <row r="13" spans="1:22" x14ac:dyDescent="0.25">
      <c r="A13" s="6"/>
      <c r="B13" s="39" t="s">
        <v>17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6"/>
      <c r="Q13" s="21" t="s">
        <v>70</v>
      </c>
      <c r="R13" s="21">
        <f>SUM(R7:R12)</f>
        <v>10907</v>
      </c>
      <c r="S13" s="21">
        <f>SUM(S7:S12)</f>
        <v>7217</v>
      </c>
      <c r="T13" s="21">
        <f>SUM(T7:T12)</f>
        <v>18124</v>
      </c>
    </row>
    <row r="14" spans="1:2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22" x14ac:dyDescent="0.25">
      <c r="A15" s="6"/>
      <c r="B15" s="35" t="s">
        <v>11</v>
      </c>
      <c r="C15" s="35" t="s">
        <v>10</v>
      </c>
      <c r="D15" s="35" t="s">
        <v>4</v>
      </c>
      <c r="E15" s="35" t="s">
        <v>0</v>
      </c>
      <c r="F15" s="35" t="s">
        <v>1</v>
      </c>
      <c r="G15" s="35" t="s">
        <v>12</v>
      </c>
      <c r="H15" s="38" t="s">
        <v>2</v>
      </c>
      <c r="I15" s="35" t="s">
        <v>13</v>
      </c>
      <c r="J15" s="35" t="s">
        <v>14</v>
      </c>
      <c r="K15" s="38" t="s">
        <v>3</v>
      </c>
      <c r="L15" s="38" t="s">
        <v>9</v>
      </c>
      <c r="M15" s="6"/>
    </row>
    <row r="16" spans="1:22" x14ac:dyDescent="0.25">
      <c r="A16" s="6"/>
      <c r="B16" s="36"/>
      <c r="C16" s="36"/>
      <c r="D16" s="36"/>
      <c r="E16" s="36"/>
      <c r="F16" s="36"/>
      <c r="G16" s="36"/>
      <c r="H16" s="38"/>
      <c r="I16" s="36"/>
      <c r="J16" s="36"/>
      <c r="K16" s="38"/>
      <c r="L16" s="38"/>
      <c r="M16" s="6"/>
    </row>
    <row r="17" spans="1:13" x14ac:dyDescent="0.25">
      <c r="A17" s="6"/>
      <c r="B17" s="37"/>
      <c r="C17" s="37"/>
      <c r="D17" s="37"/>
      <c r="E17" s="37"/>
      <c r="F17" s="37"/>
      <c r="G17" s="37"/>
      <c r="H17" s="38"/>
      <c r="I17" s="37"/>
      <c r="J17" s="37"/>
      <c r="K17" s="38"/>
      <c r="L17" s="38"/>
      <c r="M17" s="6"/>
    </row>
    <row r="18" spans="1:13" x14ac:dyDescent="0.25">
      <c r="A18" s="6"/>
      <c r="B18" s="6"/>
      <c r="C18" s="6"/>
      <c r="D18" s="6"/>
      <c r="E18" s="6"/>
      <c r="F18" s="1" t="s">
        <v>16</v>
      </c>
      <c r="G18" s="2">
        <v>0</v>
      </c>
      <c r="H18" s="5"/>
      <c r="I18" s="2">
        <v>0</v>
      </c>
      <c r="J18" s="2">
        <v>0</v>
      </c>
      <c r="K18" s="6"/>
      <c r="L18" s="6"/>
      <c r="M18" s="6"/>
    </row>
    <row r="19" spans="1:1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6"/>
      <c r="B21" s="39" t="s">
        <v>40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6"/>
    </row>
    <row r="22" spans="1:1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6"/>
      <c r="B23" s="35" t="s">
        <v>11</v>
      </c>
      <c r="C23" s="35" t="s">
        <v>10</v>
      </c>
      <c r="D23" s="35" t="s">
        <v>4</v>
      </c>
      <c r="E23" s="35" t="s">
        <v>0</v>
      </c>
      <c r="F23" s="35" t="s">
        <v>1</v>
      </c>
      <c r="G23" s="35" t="s">
        <v>12</v>
      </c>
      <c r="H23" s="38" t="s">
        <v>2</v>
      </c>
      <c r="I23" s="35" t="s">
        <v>13</v>
      </c>
      <c r="J23" s="35" t="s">
        <v>14</v>
      </c>
      <c r="K23" s="38" t="s">
        <v>3</v>
      </c>
      <c r="L23" s="38" t="s">
        <v>9</v>
      </c>
      <c r="M23" s="6"/>
    </row>
    <row r="24" spans="1:13" x14ac:dyDescent="0.25">
      <c r="A24" s="6"/>
      <c r="B24" s="36"/>
      <c r="C24" s="36"/>
      <c r="D24" s="36"/>
      <c r="E24" s="36"/>
      <c r="F24" s="36"/>
      <c r="G24" s="36"/>
      <c r="H24" s="38"/>
      <c r="I24" s="36"/>
      <c r="J24" s="36"/>
      <c r="K24" s="38"/>
      <c r="L24" s="38"/>
      <c r="M24" s="6"/>
    </row>
    <row r="25" spans="1:13" x14ac:dyDescent="0.25">
      <c r="A25" s="6"/>
      <c r="B25" s="37"/>
      <c r="C25" s="37"/>
      <c r="D25" s="37"/>
      <c r="E25" s="37"/>
      <c r="F25" s="37"/>
      <c r="G25" s="37"/>
      <c r="H25" s="38"/>
      <c r="I25" s="37"/>
      <c r="J25" s="37"/>
      <c r="K25" s="38"/>
      <c r="L25" s="38"/>
      <c r="M25" s="6"/>
    </row>
    <row r="26" spans="1:13" x14ac:dyDescent="0.25">
      <c r="A26" s="6"/>
      <c r="B26" s="3"/>
      <c r="C26" s="3"/>
      <c r="D26" s="3"/>
      <c r="E26" s="3"/>
      <c r="F26" s="1" t="s">
        <v>16</v>
      </c>
      <c r="G26" s="2">
        <v>0</v>
      </c>
      <c r="H26" s="5"/>
      <c r="I26" s="2">
        <v>0</v>
      </c>
      <c r="J26" s="2">
        <v>0</v>
      </c>
      <c r="K26" s="3"/>
      <c r="L26" s="3"/>
      <c r="M26" s="6"/>
    </row>
    <row r="27" spans="1:13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</row>
    <row r="28" spans="1:13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</row>
    <row r="29" spans="1:13" x14ac:dyDescent="0.25">
      <c r="A29" s="6"/>
      <c r="B29" s="39" t="s">
        <v>18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6"/>
    </row>
    <row r="30" spans="1:13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A31" s="6"/>
      <c r="B31" s="35" t="s">
        <v>11</v>
      </c>
      <c r="C31" s="35" t="s">
        <v>10</v>
      </c>
      <c r="D31" s="35" t="s">
        <v>4</v>
      </c>
      <c r="E31" s="35" t="s">
        <v>0</v>
      </c>
      <c r="F31" s="35" t="s">
        <v>1</v>
      </c>
      <c r="G31" s="35" t="s">
        <v>12</v>
      </c>
      <c r="H31" s="38" t="s">
        <v>2</v>
      </c>
      <c r="I31" s="35" t="s">
        <v>13</v>
      </c>
      <c r="J31" s="35" t="s">
        <v>14</v>
      </c>
      <c r="K31" s="38" t="s">
        <v>3</v>
      </c>
      <c r="L31" s="38" t="s">
        <v>9</v>
      </c>
      <c r="M31" s="6"/>
    </row>
    <row r="32" spans="1:13" x14ac:dyDescent="0.25">
      <c r="A32" s="6"/>
      <c r="B32" s="36"/>
      <c r="C32" s="36"/>
      <c r="D32" s="36"/>
      <c r="E32" s="36"/>
      <c r="F32" s="36"/>
      <c r="G32" s="36"/>
      <c r="H32" s="38"/>
      <c r="I32" s="36"/>
      <c r="J32" s="36"/>
      <c r="K32" s="38"/>
      <c r="L32" s="38"/>
      <c r="M32" s="6"/>
    </row>
    <row r="33" spans="1:13" x14ac:dyDescent="0.25">
      <c r="A33" s="6"/>
      <c r="B33" s="37"/>
      <c r="C33" s="37"/>
      <c r="D33" s="37"/>
      <c r="E33" s="37"/>
      <c r="F33" s="37"/>
      <c r="G33" s="37"/>
      <c r="H33" s="38"/>
      <c r="I33" s="37"/>
      <c r="J33" s="37"/>
      <c r="K33" s="38"/>
      <c r="L33" s="38"/>
      <c r="M33" s="6"/>
    </row>
    <row r="34" spans="1:13" x14ac:dyDescent="0.25">
      <c r="A34" s="6"/>
      <c r="B34" s="16" t="s">
        <v>5</v>
      </c>
      <c r="C34" s="16" t="s">
        <v>41</v>
      </c>
      <c r="D34" s="16" t="s">
        <v>30</v>
      </c>
      <c r="E34" s="16" t="s">
        <v>20</v>
      </c>
      <c r="F34" s="16" t="s">
        <v>54</v>
      </c>
      <c r="G34" s="16">
        <v>235</v>
      </c>
      <c r="H34" s="16" t="s">
        <v>8</v>
      </c>
      <c r="I34" s="16">
        <v>235</v>
      </c>
      <c r="J34" s="16">
        <v>0</v>
      </c>
      <c r="K34" s="16"/>
      <c r="L34" s="17" t="s">
        <v>19</v>
      </c>
      <c r="M34" s="6"/>
    </row>
    <row r="35" spans="1:13" x14ac:dyDescent="0.25">
      <c r="A35" s="6"/>
      <c r="B35" s="16" t="s">
        <v>7</v>
      </c>
      <c r="C35" s="16" t="s">
        <v>42</v>
      </c>
      <c r="D35" s="16" t="s">
        <v>31</v>
      </c>
      <c r="E35" s="16" t="s">
        <v>20</v>
      </c>
      <c r="F35" s="16" t="s">
        <v>24</v>
      </c>
      <c r="G35" s="16">
        <v>1787</v>
      </c>
      <c r="H35" s="16" t="s">
        <v>8</v>
      </c>
      <c r="I35" s="16">
        <v>1787</v>
      </c>
      <c r="J35" s="16">
        <v>0</v>
      </c>
      <c r="K35" s="16"/>
      <c r="L35" s="17" t="s">
        <v>19</v>
      </c>
      <c r="M35" s="6"/>
    </row>
    <row r="36" spans="1:13" x14ac:dyDescent="0.25">
      <c r="A36" s="6"/>
      <c r="B36" s="16" t="s">
        <v>87</v>
      </c>
      <c r="C36" s="16" t="s">
        <v>43</v>
      </c>
      <c r="D36" s="16" t="s">
        <v>32</v>
      </c>
      <c r="E36" s="16" t="s">
        <v>24</v>
      </c>
      <c r="F36" s="16" t="s">
        <v>55</v>
      </c>
      <c r="G36" s="16">
        <v>694</v>
      </c>
      <c r="H36" s="16" t="s">
        <v>8</v>
      </c>
      <c r="I36" s="16">
        <v>0</v>
      </c>
      <c r="J36" s="16">
        <v>694</v>
      </c>
      <c r="K36" s="16" t="s">
        <v>56</v>
      </c>
      <c r="L36" s="17" t="s">
        <v>19</v>
      </c>
      <c r="M36" s="6"/>
    </row>
    <row r="37" spans="1:13" x14ac:dyDescent="0.25">
      <c r="A37" s="6"/>
      <c r="B37" s="16" t="s">
        <v>88</v>
      </c>
      <c r="C37" s="13" t="s">
        <v>44</v>
      </c>
      <c r="D37" s="13" t="s">
        <v>33</v>
      </c>
      <c r="E37" s="13" t="s">
        <v>51</v>
      </c>
      <c r="F37" s="13" t="s">
        <v>57</v>
      </c>
      <c r="G37" s="13">
        <v>1991</v>
      </c>
      <c r="H37" s="13" t="s">
        <v>8</v>
      </c>
      <c r="I37" s="13">
        <v>1521</v>
      </c>
      <c r="J37" s="13">
        <v>470</v>
      </c>
      <c r="K37" s="13"/>
      <c r="L37" s="17" t="s">
        <v>19</v>
      </c>
      <c r="M37" s="6"/>
    </row>
    <row r="38" spans="1:13" x14ac:dyDescent="0.25">
      <c r="A38" s="6"/>
      <c r="B38" s="16" t="s">
        <v>89</v>
      </c>
      <c r="C38" s="16" t="s">
        <v>45</v>
      </c>
      <c r="D38" s="16" t="s">
        <v>34</v>
      </c>
      <c r="E38" s="16" t="s">
        <v>20</v>
      </c>
      <c r="F38" s="16" t="s">
        <v>58</v>
      </c>
      <c r="G38" s="16">
        <v>1927</v>
      </c>
      <c r="H38" s="16" t="s">
        <v>8</v>
      </c>
      <c r="I38" s="16">
        <v>1007</v>
      </c>
      <c r="J38" s="16">
        <v>920</v>
      </c>
      <c r="K38" s="16"/>
      <c r="L38" s="17" t="s">
        <v>19</v>
      </c>
      <c r="M38" s="6"/>
    </row>
    <row r="39" spans="1:13" x14ac:dyDescent="0.25">
      <c r="A39" s="6"/>
      <c r="B39" s="16" t="s">
        <v>90</v>
      </c>
      <c r="C39" s="16" t="s">
        <v>46</v>
      </c>
      <c r="D39" s="16" t="s">
        <v>35</v>
      </c>
      <c r="E39" s="16" t="s">
        <v>51</v>
      </c>
      <c r="F39" s="16" t="s">
        <v>59</v>
      </c>
      <c r="G39" s="16">
        <v>722</v>
      </c>
      <c r="H39" s="16" t="s">
        <v>8</v>
      </c>
      <c r="I39" s="16">
        <v>0</v>
      </c>
      <c r="J39" s="16">
        <v>722</v>
      </c>
      <c r="K39" s="16"/>
      <c r="L39" s="17" t="s">
        <v>19</v>
      </c>
      <c r="M39" s="6"/>
    </row>
    <row r="40" spans="1:13" ht="25.5" x14ac:dyDescent="0.25">
      <c r="A40" s="6"/>
      <c r="B40" s="16" t="s">
        <v>91</v>
      </c>
      <c r="C40" s="16" t="s">
        <v>47</v>
      </c>
      <c r="D40" s="16" t="s">
        <v>36</v>
      </c>
      <c r="E40" s="16" t="s">
        <v>51</v>
      </c>
      <c r="F40" s="16" t="s">
        <v>51</v>
      </c>
      <c r="G40" s="16">
        <v>753</v>
      </c>
      <c r="H40" s="16" t="s">
        <v>8</v>
      </c>
      <c r="I40" s="16">
        <v>0</v>
      </c>
      <c r="J40" s="16">
        <v>753</v>
      </c>
      <c r="K40" s="16"/>
      <c r="L40" s="17" t="s">
        <v>19</v>
      </c>
      <c r="M40" s="6"/>
    </row>
    <row r="41" spans="1:13" x14ac:dyDescent="0.25">
      <c r="A41" s="6"/>
      <c r="B41" s="16" t="s">
        <v>92</v>
      </c>
      <c r="C41" s="16" t="s">
        <v>48</v>
      </c>
      <c r="D41" s="16" t="s">
        <v>37</v>
      </c>
      <c r="E41" s="16" t="s">
        <v>20</v>
      </c>
      <c r="F41" s="16" t="s">
        <v>53</v>
      </c>
      <c r="G41" s="16">
        <v>467</v>
      </c>
      <c r="H41" s="16" t="s">
        <v>8</v>
      </c>
      <c r="I41" s="16">
        <v>0</v>
      </c>
      <c r="J41" s="16">
        <v>467</v>
      </c>
      <c r="K41" s="16"/>
      <c r="L41" s="17" t="s">
        <v>19</v>
      </c>
      <c r="M41" s="6"/>
    </row>
    <row r="42" spans="1:13" x14ac:dyDescent="0.25">
      <c r="A42" s="6"/>
      <c r="B42" s="16" t="s">
        <v>93</v>
      </c>
      <c r="C42" s="16" t="s">
        <v>49</v>
      </c>
      <c r="D42" s="16" t="s">
        <v>38</v>
      </c>
      <c r="E42" s="16" t="s">
        <v>52</v>
      </c>
      <c r="F42" s="16" t="s">
        <v>60</v>
      </c>
      <c r="G42" s="16">
        <v>1039</v>
      </c>
      <c r="H42" s="16" t="s">
        <v>8</v>
      </c>
      <c r="I42" s="16">
        <v>0</v>
      </c>
      <c r="J42" s="16">
        <v>1039</v>
      </c>
      <c r="K42" s="16"/>
      <c r="L42" s="17" t="s">
        <v>19</v>
      </c>
      <c r="M42" s="6"/>
    </row>
    <row r="43" spans="1:13" x14ac:dyDescent="0.25">
      <c r="A43" s="6"/>
      <c r="B43" s="16" t="s">
        <v>94</v>
      </c>
      <c r="C43" s="16" t="s">
        <v>50</v>
      </c>
      <c r="D43" s="16" t="s">
        <v>39</v>
      </c>
      <c r="E43" s="16" t="s">
        <v>20</v>
      </c>
      <c r="F43" s="16" t="s">
        <v>23</v>
      </c>
      <c r="G43" s="16">
        <v>162</v>
      </c>
      <c r="H43" s="16" t="s">
        <v>8</v>
      </c>
      <c r="I43" s="16">
        <v>0</v>
      </c>
      <c r="J43" s="16">
        <v>162</v>
      </c>
      <c r="K43" s="16"/>
      <c r="L43" s="17" t="s">
        <v>19</v>
      </c>
      <c r="M43" s="6"/>
    </row>
    <row r="44" spans="1:13" x14ac:dyDescent="0.25">
      <c r="A44" s="6"/>
      <c r="B44" s="6"/>
      <c r="C44" s="6"/>
      <c r="D44" s="6"/>
      <c r="E44" s="6"/>
      <c r="F44" s="1" t="s">
        <v>16</v>
      </c>
      <c r="G44" s="2">
        <f>SUM(G34:G43)</f>
        <v>9777</v>
      </c>
      <c r="H44" s="5"/>
      <c r="I44" s="2">
        <f>SUM(I34:I43)</f>
        <v>4550</v>
      </c>
      <c r="J44" s="2">
        <f>SUM(J34:J43)</f>
        <v>5227</v>
      </c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41" t="s">
        <v>21</v>
      </c>
      <c r="C47" s="42"/>
      <c r="D47" s="42"/>
      <c r="E47" s="42"/>
      <c r="F47" s="42"/>
      <c r="G47" s="42"/>
      <c r="H47" s="42"/>
      <c r="I47" s="42"/>
      <c r="J47" s="42"/>
      <c r="K47" s="42"/>
      <c r="L47" s="43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5" ht="15" customHeight="1" x14ac:dyDescent="0.25">
      <c r="A49" s="6"/>
      <c r="B49" s="35" t="s">
        <v>11</v>
      </c>
      <c r="C49" s="35" t="s">
        <v>10</v>
      </c>
      <c r="D49" s="35" t="s">
        <v>4</v>
      </c>
      <c r="E49" s="35" t="s">
        <v>0</v>
      </c>
      <c r="F49" s="35" t="s">
        <v>1</v>
      </c>
      <c r="G49" s="35" t="s">
        <v>12</v>
      </c>
      <c r="H49" s="35" t="s">
        <v>2</v>
      </c>
      <c r="I49" s="35" t="s">
        <v>13</v>
      </c>
      <c r="J49" s="35" t="s">
        <v>14</v>
      </c>
      <c r="K49" s="35" t="s">
        <v>3</v>
      </c>
      <c r="L49" s="35" t="s">
        <v>9</v>
      </c>
      <c r="M49" s="6"/>
    </row>
    <row r="50" spans="1:15" x14ac:dyDescent="0.25">
      <c r="A50" s="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6"/>
    </row>
    <row r="51" spans="1:15" x14ac:dyDescent="0.25">
      <c r="A51" s="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6"/>
    </row>
    <row r="52" spans="1:15" x14ac:dyDescent="0.25">
      <c r="A52" s="6"/>
      <c r="B52" s="13" t="s">
        <v>5</v>
      </c>
      <c r="C52" s="13"/>
      <c r="D52" s="13" t="s">
        <v>22</v>
      </c>
      <c r="E52" s="13" t="s">
        <v>24</v>
      </c>
      <c r="F52" s="13" t="s">
        <v>23</v>
      </c>
      <c r="G52" s="13">
        <v>1990</v>
      </c>
      <c r="H52" s="13" t="s">
        <v>8</v>
      </c>
      <c r="I52" s="13">
        <v>0</v>
      </c>
      <c r="J52" s="13">
        <v>1990</v>
      </c>
      <c r="K52" s="13"/>
      <c r="L52" s="14" t="s">
        <v>19</v>
      </c>
      <c r="M52" s="6"/>
    </row>
    <row r="53" spans="1:15" x14ac:dyDescent="0.25">
      <c r="A53" s="6"/>
      <c r="B53" s="6"/>
      <c r="C53" s="6"/>
      <c r="D53" s="6"/>
      <c r="E53" s="6"/>
      <c r="F53" s="9" t="s">
        <v>16</v>
      </c>
      <c r="G53" s="10">
        <f>SUM(G52:G52)</f>
        <v>1990</v>
      </c>
      <c r="H53" s="3"/>
      <c r="I53" s="10">
        <f>SUM(I52:I52)</f>
        <v>0</v>
      </c>
      <c r="J53" s="10">
        <f>SUM(J52:J52)</f>
        <v>1990</v>
      </c>
      <c r="K53" s="6"/>
      <c r="L53" s="6"/>
      <c r="M53" s="6"/>
    </row>
    <row r="54" spans="1:1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5" x14ac:dyDescent="0.25">
      <c r="B57" s="32" t="s">
        <v>82</v>
      </c>
    </row>
    <row r="59" spans="1:15" ht="15.75" thickBot="1" x14ac:dyDescent="0.3">
      <c r="B59" s="33" t="s">
        <v>83</v>
      </c>
      <c r="C59" s="44" t="s">
        <v>84</v>
      </c>
      <c r="D59" s="44"/>
      <c r="E59" s="44" t="s">
        <v>85</v>
      </c>
      <c r="F59" s="44"/>
      <c r="L59" s="6"/>
      <c r="M59" s="6"/>
      <c r="N59"/>
      <c r="O59"/>
    </row>
    <row r="60" spans="1:15" ht="15.75" thickTop="1" x14ac:dyDescent="0.25">
      <c r="B60" s="20" t="s">
        <v>5</v>
      </c>
      <c r="C60" s="34" t="s">
        <v>95</v>
      </c>
      <c r="D60" s="34"/>
      <c r="E60" s="34" t="s">
        <v>86</v>
      </c>
      <c r="F60" s="34"/>
      <c r="L60" s="6"/>
      <c r="M60" s="6"/>
      <c r="N60"/>
      <c r="O60"/>
    </row>
    <row r="61" spans="1:15" x14ac:dyDescent="0.25">
      <c r="B61" s="20" t="s">
        <v>7</v>
      </c>
      <c r="C61" s="34" t="s">
        <v>96</v>
      </c>
      <c r="D61" s="34"/>
      <c r="E61" s="34" t="s">
        <v>97</v>
      </c>
      <c r="F61" s="34"/>
    </row>
  </sheetData>
  <mergeCells count="72">
    <mergeCell ref="L6:L8"/>
    <mergeCell ref="B4:L4"/>
    <mergeCell ref="B6:B8"/>
    <mergeCell ref="C6:C8"/>
    <mergeCell ref="D6:D8"/>
    <mergeCell ref="Q4:T4"/>
    <mergeCell ref="Q8:Q9"/>
    <mergeCell ref="R8:R9"/>
    <mergeCell ref="S8:S9"/>
    <mergeCell ref="T8:T9"/>
    <mergeCell ref="J49:J51"/>
    <mergeCell ref="B23:B25"/>
    <mergeCell ref="C59:D59"/>
    <mergeCell ref="E59:F59"/>
    <mergeCell ref="C60:D60"/>
    <mergeCell ref="E60:F60"/>
    <mergeCell ref="C23:C25"/>
    <mergeCell ref="D23:D25"/>
    <mergeCell ref="G9:G10"/>
    <mergeCell ref="G6:G8"/>
    <mergeCell ref="H6:H8"/>
    <mergeCell ref="E23:E25"/>
    <mergeCell ref="E6:E8"/>
    <mergeCell ref="F6:F8"/>
    <mergeCell ref="I6:I8"/>
    <mergeCell ref="B21:L21"/>
    <mergeCell ref="J15:J17"/>
    <mergeCell ref="K15:K17"/>
    <mergeCell ref="L15:L17"/>
    <mergeCell ref="B13:L13"/>
    <mergeCell ref="B15:B17"/>
    <mergeCell ref="C15:C17"/>
    <mergeCell ref="D15:D17"/>
    <mergeCell ref="E15:E17"/>
    <mergeCell ref="F15:F17"/>
    <mergeCell ref="G15:G17"/>
    <mergeCell ref="H15:H17"/>
    <mergeCell ref="I15:I17"/>
    <mergeCell ref="J6:J8"/>
    <mergeCell ref="K6:K8"/>
    <mergeCell ref="I23:I25"/>
    <mergeCell ref="L23:L25"/>
    <mergeCell ref="F23:F25"/>
    <mergeCell ref="G23:G25"/>
    <mergeCell ref="H23:H25"/>
    <mergeCell ref="J23:J25"/>
    <mergeCell ref="K23:K25"/>
    <mergeCell ref="B29:L29"/>
    <mergeCell ref="B31:B33"/>
    <mergeCell ref="C31:C33"/>
    <mergeCell ref="D31:D33"/>
    <mergeCell ref="E31:E33"/>
    <mergeCell ref="F31:F33"/>
    <mergeCell ref="G31:G33"/>
    <mergeCell ref="H31:H33"/>
    <mergeCell ref="I31:I33"/>
    <mergeCell ref="C61:D61"/>
    <mergeCell ref="E61:F61"/>
    <mergeCell ref="J31:J33"/>
    <mergeCell ref="K31:K33"/>
    <mergeCell ref="L31:L33"/>
    <mergeCell ref="K49:K51"/>
    <mergeCell ref="L49:L51"/>
    <mergeCell ref="B47:L47"/>
    <mergeCell ref="B49:B51"/>
    <mergeCell ref="C49:C51"/>
    <mergeCell ref="D49:D51"/>
    <mergeCell ref="E49:E51"/>
    <mergeCell ref="F49:F51"/>
    <mergeCell ref="G49:G51"/>
    <mergeCell ref="H49:H51"/>
    <mergeCell ref="I49:I51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7"/>
  <sheetViews>
    <sheetView workbookViewId="0">
      <selection activeCell="E23" sqref="E23"/>
    </sheetView>
  </sheetViews>
  <sheetFormatPr defaultRowHeight="15" x14ac:dyDescent="0.25"/>
  <cols>
    <col min="3" max="3" width="51.5703125" customWidth="1"/>
    <col min="4" max="4" width="35.28515625" customWidth="1"/>
    <col min="6" max="6" width="14.42578125" customWidth="1"/>
    <col min="259" max="259" width="51.5703125" customWidth="1"/>
    <col min="260" max="260" width="35.28515625" customWidth="1"/>
    <col min="262" max="262" width="14.42578125" customWidth="1"/>
    <col min="515" max="515" width="51.5703125" customWidth="1"/>
    <col min="516" max="516" width="35.28515625" customWidth="1"/>
    <col min="518" max="518" width="14.42578125" customWidth="1"/>
    <col min="771" max="771" width="51.5703125" customWidth="1"/>
    <col min="772" max="772" width="35.28515625" customWidth="1"/>
    <col min="774" max="774" width="14.42578125" customWidth="1"/>
    <col min="1027" max="1027" width="51.5703125" customWidth="1"/>
    <col min="1028" max="1028" width="35.28515625" customWidth="1"/>
    <col min="1030" max="1030" width="14.42578125" customWidth="1"/>
    <col min="1283" max="1283" width="51.5703125" customWidth="1"/>
    <col min="1284" max="1284" width="35.28515625" customWidth="1"/>
    <col min="1286" max="1286" width="14.42578125" customWidth="1"/>
    <col min="1539" max="1539" width="51.5703125" customWidth="1"/>
    <col min="1540" max="1540" width="35.28515625" customWidth="1"/>
    <col min="1542" max="1542" width="14.42578125" customWidth="1"/>
    <col min="1795" max="1795" width="51.5703125" customWidth="1"/>
    <col min="1796" max="1796" width="35.28515625" customWidth="1"/>
    <col min="1798" max="1798" width="14.42578125" customWidth="1"/>
    <col min="2051" max="2051" width="51.5703125" customWidth="1"/>
    <col min="2052" max="2052" width="35.28515625" customWidth="1"/>
    <col min="2054" max="2054" width="14.42578125" customWidth="1"/>
    <col min="2307" max="2307" width="51.5703125" customWidth="1"/>
    <col min="2308" max="2308" width="35.28515625" customWidth="1"/>
    <col min="2310" max="2310" width="14.42578125" customWidth="1"/>
    <col min="2563" max="2563" width="51.5703125" customWidth="1"/>
    <col min="2564" max="2564" width="35.28515625" customWidth="1"/>
    <col min="2566" max="2566" width="14.42578125" customWidth="1"/>
    <col min="2819" max="2819" width="51.5703125" customWidth="1"/>
    <col min="2820" max="2820" width="35.28515625" customWidth="1"/>
    <col min="2822" max="2822" width="14.42578125" customWidth="1"/>
    <col min="3075" max="3075" width="51.5703125" customWidth="1"/>
    <col min="3076" max="3076" width="35.28515625" customWidth="1"/>
    <col min="3078" max="3078" width="14.42578125" customWidth="1"/>
    <col min="3331" max="3331" width="51.5703125" customWidth="1"/>
    <col min="3332" max="3332" width="35.28515625" customWidth="1"/>
    <col min="3334" max="3334" width="14.42578125" customWidth="1"/>
    <col min="3587" max="3587" width="51.5703125" customWidth="1"/>
    <col min="3588" max="3588" width="35.28515625" customWidth="1"/>
    <col min="3590" max="3590" width="14.42578125" customWidth="1"/>
    <col min="3843" max="3843" width="51.5703125" customWidth="1"/>
    <col min="3844" max="3844" width="35.28515625" customWidth="1"/>
    <col min="3846" max="3846" width="14.42578125" customWidth="1"/>
    <col min="4099" max="4099" width="51.5703125" customWidth="1"/>
    <col min="4100" max="4100" width="35.28515625" customWidth="1"/>
    <col min="4102" max="4102" width="14.42578125" customWidth="1"/>
    <col min="4355" max="4355" width="51.5703125" customWidth="1"/>
    <col min="4356" max="4356" width="35.28515625" customWidth="1"/>
    <col min="4358" max="4358" width="14.42578125" customWidth="1"/>
    <col min="4611" max="4611" width="51.5703125" customWidth="1"/>
    <col min="4612" max="4612" width="35.28515625" customWidth="1"/>
    <col min="4614" max="4614" width="14.42578125" customWidth="1"/>
    <col min="4867" max="4867" width="51.5703125" customWidth="1"/>
    <col min="4868" max="4868" width="35.28515625" customWidth="1"/>
    <col min="4870" max="4870" width="14.42578125" customWidth="1"/>
    <col min="5123" max="5123" width="51.5703125" customWidth="1"/>
    <col min="5124" max="5124" width="35.28515625" customWidth="1"/>
    <col min="5126" max="5126" width="14.42578125" customWidth="1"/>
    <col min="5379" max="5379" width="51.5703125" customWidth="1"/>
    <col min="5380" max="5380" width="35.28515625" customWidth="1"/>
    <col min="5382" max="5382" width="14.42578125" customWidth="1"/>
    <col min="5635" max="5635" width="51.5703125" customWidth="1"/>
    <col min="5636" max="5636" width="35.28515625" customWidth="1"/>
    <col min="5638" max="5638" width="14.42578125" customWidth="1"/>
    <col min="5891" max="5891" width="51.5703125" customWidth="1"/>
    <col min="5892" max="5892" width="35.28515625" customWidth="1"/>
    <col min="5894" max="5894" width="14.42578125" customWidth="1"/>
    <col min="6147" max="6147" width="51.5703125" customWidth="1"/>
    <col min="6148" max="6148" width="35.28515625" customWidth="1"/>
    <col min="6150" max="6150" width="14.42578125" customWidth="1"/>
    <col min="6403" max="6403" width="51.5703125" customWidth="1"/>
    <col min="6404" max="6404" width="35.28515625" customWidth="1"/>
    <col min="6406" max="6406" width="14.42578125" customWidth="1"/>
    <col min="6659" max="6659" width="51.5703125" customWidth="1"/>
    <col min="6660" max="6660" width="35.28515625" customWidth="1"/>
    <col min="6662" max="6662" width="14.42578125" customWidth="1"/>
    <col min="6915" max="6915" width="51.5703125" customWidth="1"/>
    <col min="6916" max="6916" width="35.28515625" customWidth="1"/>
    <col min="6918" max="6918" width="14.42578125" customWidth="1"/>
    <col min="7171" max="7171" width="51.5703125" customWidth="1"/>
    <col min="7172" max="7172" width="35.28515625" customWidth="1"/>
    <col min="7174" max="7174" width="14.42578125" customWidth="1"/>
    <col min="7427" max="7427" width="51.5703125" customWidth="1"/>
    <col min="7428" max="7428" width="35.28515625" customWidth="1"/>
    <col min="7430" max="7430" width="14.42578125" customWidth="1"/>
    <col min="7683" max="7683" width="51.5703125" customWidth="1"/>
    <col min="7684" max="7684" width="35.28515625" customWidth="1"/>
    <col min="7686" max="7686" width="14.42578125" customWidth="1"/>
    <col min="7939" max="7939" width="51.5703125" customWidth="1"/>
    <col min="7940" max="7940" width="35.28515625" customWidth="1"/>
    <col min="7942" max="7942" width="14.42578125" customWidth="1"/>
    <col min="8195" max="8195" width="51.5703125" customWidth="1"/>
    <col min="8196" max="8196" width="35.28515625" customWidth="1"/>
    <col min="8198" max="8198" width="14.42578125" customWidth="1"/>
    <col min="8451" max="8451" width="51.5703125" customWidth="1"/>
    <col min="8452" max="8452" width="35.28515625" customWidth="1"/>
    <col min="8454" max="8454" width="14.42578125" customWidth="1"/>
    <col min="8707" max="8707" width="51.5703125" customWidth="1"/>
    <col min="8708" max="8708" width="35.28515625" customWidth="1"/>
    <col min="8710" max="8710" width="14.42578125" customWidth="1"/>
    <col min="8963" max="8963" width="51.5703125" customWidth="1"/>
    <col min="8964" max="8964" width="35.28515625" customWidth="1"/>
    <col min="8966" max="8966" width="14.42578125" customWidth="1"/>
    <col min="9219" max="9219" width="51.5703125" customWidth="1"/>
    <col min="9220" max="9220" width="35.28515625" customWidth="1"/>
    <col min="9222" max="9222" width="14.42578125" customWidth="1"/>
    <col min="9475" max="9475" width="51.5703125" customWidth="1"/>
    <col min="9476" max="9476" width="35.28515625" customWidth="1"/>
    <col min="9478" max="9478" width="14.42578125" customWidth="1"/>
    <col min="9731" max="9731" width="51.5703125" customWidth="1"/>
    <col min="9732" max="9732" width="35.28515625" customWidth="1"/>
    <col min="9734" max="9734" width="14.42578125" customWidth="1"/>
    <col min="9987" max="9987" width="51.5703125" customWidth="1"/>
    <col min="9988" max="9988" width="35.28515625" customWidth="1"/>
    <col min="9990" max="9990" width="14.42578125" customWidth="1"/>
    <col min="10243" max="10243" width="51.5703125" customWidth="1"/>
    <col min="10244" max="10244" width="35.28515625" customWidth="1"/>
    <col min="10246" max="10246" width="14.42578125" customWidth="1"/>
    <col min="10499" max="10499" width="51.5703125" customWidth="1"/>
    <col min="10500" max="10500" width="35.28515625" customWidth="1"/>
    <col min="10502" max="10502" width="14.42578125" customWidth="1"/>
    <col min="10755" max="10755" width="51.5703125" customWidth="1"/>
    <col min="10756" max="10756" width="35.28515625" customWidth="1"/>
    <col min="10758" max="10758" width="14.42578125" customWidth="1"/>
    <col min="11011" max="11011" width="51.5703125" customWidth="1"/>
    <col min="11012" max="11012" width="35.28515625" customWidth="1"/>
    <col min="11014" max="11014" width="14.42578125" customWidth="1"/>
    <col min="11267" max="11267" width="51.5703125" customWidth="1"/>
    <col min="11268" max="11268" width="35.28515625" customWidth="1"/>
    <col min="11270" max="11270" width="14.42578125" customWidth="1"/>
    <col min="11523" max="11523" width="51.5703125" customWidth="1"/>
    <col min="11524" max="11524" width="35.28515625" customWidth="1"/>
    <col min="11526" max="11526" width="14.42578125" customWidth="1"/>
    <col min="11779" max="11779" width="51.5703125" customWidth="1"/>
    <col min="11780" max="11780" width="35.28515625" customWidth="1"/>
    <col min="11782" max="11782" width="14.42578125" customWidth="1"/>
    <col min="12035" max="12035" width="51.5703125" customWidth="1"/>
    <col min="12036" max="12036" width="35.28515625" customWidth="1"/>
    <col min="12038" max="12038" width="14.42578125" customWidth="1"/>
    <col min="12291" max="12291" width="51.5703125" customWidth="1"/>
    <col min="12292" max="12292" width="35.28515625" customWidth="1"/>
    <col min="12294" max="12294" width="14.42578125" customWidth="1"/>
    <col min="12547" max="12547" width="51.5703125" customWidth="1"/>
    <col min="12548" max="12548" width="35.28515625" customWidth="1"/>
    <col min="12550" max="12550" width="14.42578125" customWidth="1"/>
    <col min="12803" max="12803" width="51.5703125" customWidth="1"/>
    <col min="12804" max="12804" width="35.28515625" customWidth="1"/>
    <col min="12806" max="12806" width="14.42578125" customWidth="1"/>
    <col min="13059" max="13059" width="51.5703125" customWidth="1"/>
    <col min="13060" max="13060" width="35.28515625" customWidth="1"/>
    <col min="13062" max="13062" width="14.42578125" customWidth="1"/>
    <col min="13315" max="13315" width="51.5703125" customWidth="1"/>
    <col min="13316" max="13316" width="35.28515625" customWidth="1"/>
    <col min="13318" max="13318" width="14.42578125" customWidth="1"/>
    <col min="13571" max="13571" width="51.5703125" customWidth="1"/>
    <col min="13572" max="13572" width="35.28515625" customWidth="1"/>
    <col min="13574" max="13574" width="14.42578125" customWidth="1"/>
    <col min="13827" max="13827" width="51.5703125" customWidth="1"/>
    <col min="13828" max="13828" width="35.28515625" customWidth="1"/>
    <col min="13830" max="13830" width="14.42578125" customWidth="1"/>
    <col min="14083" max="14083" width="51.5703125" customWidth="1"/>
    <col min="14084" max="14084" width="35.28515625" customWidth="1"/>
    <col min="14086" max="14086" width="14.42578125" customWidth="1"/>
    <col min="14339" max="14339" width="51.5703125" customWidth="1"/>
    <col min="14340" max="14340" width="35.28515625" customWidth="1"/>
    <col min="14342" max="14342" width="14.42578125" customWidth="1"/>
    <col min="14595" max="14595" width="51.5703125" customWidth="1"/>
    <col min="14596" max="14596" width="35.28515625" customWidth="1"/>
    <col min="14598" max="14598" width="14.42578125" customWidth="1"/>
    <col min="14851" max="14851" width="51.5703125" customWidth="1"/>
    <col min="14852" max="14852" width="35.28515625" customWidth="1"/>
    <col min="14854" max="14854" width="14.42578125" customWidth="1"/>
    <col min="15107" max="15107" width="51.5703125" customWidth="1"/>
    <col min="15108" max="15108" width="35.28515625" customWidth="1"/>
    <col min="15110" max="15110" width="14.42578125" customWidth="1"/>
    <col min="15363" max="15363" width="51.5703125" customWidth="1"/>
    <col min="15364" max="15364" width="35.28515625" customWidth="1"/>
    <col min="15366" max="15366" width="14.42578125" customWidth="1"/>
    <col min="15619" max="15619" width="51.5703125" customWidth="1"/>
    <col min="15620" max="15620" width="35.28515625" customWidth="1"/>
    <col min="15622" max="15622" width="14.42578125" customWidth="1"/>
    <col min="15875" max="15875" width="51.5703125" customWidth="1"/>
    <col min="15876" max="15876" width="35.28515625" customWidth="1"/>
    <col min="15878" max="15878" width="14.42578125" customWidth="1"/>
    <col min="16131" max="16131" width="51.5703125" customWidth="1"/>
    <col min="16132" max="16132" width="35.28515625" customWidth="1"/>
    <col min="16134" max="16134" width="14.42578125" customWidth="1"/>
  </cols>
  <sheetData>
    <row r="2" spans="3:4" ht="15.75" x14ac:dyDescent="0.25">
      <c r="C2" s="30" t="s">
        <v>78</v>
      </c>
    </row>
    <row r="4" spans="3:4" x14ac:dyDescent="0.25">
      <c r="C4" s="24"/>
      <c r="D4" s="24"/>
    </row>
    <row r="5" spans="3:4" x14ac:dyDescent="0.25">
      <c r="C5" s="25" t="s">
        <v>72</v>
      </c>
      <c r="D5" s="25" t="s">
        <v>73</v>
      </c>
    </row>
    <row r="6" spans="3:4" ht="15.75" thickBot="1" x14ac:dyDescent="0.3">
      <c r="C6" s="22" t="s">
        <v>79</v>
      </c>
      <c r="D6" s="22">
        <v>130</v>
      </c>
    </row>
    <row r="7" spans="3:4" ht="15.75" thickBot="1" x14ac:dyDescent="0.3">
      <c r="C7" s="23" t="s">
        <v>16</v>
      </c>
      <c r="D7" s="26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workbookViewId="0">
      <selection activeCell="C28" sqref="C28"/>
    </sheetView>
  </sheetViews>
  <sheetFormatPr defaultRowHeight="15" x14ac:dyDescent="0.25"/>
  <cols>
    <col min="2" max="2" width="47.85546875" customWidth="1"/>
    <col min="3" max="3" width="41.28515625" customWidth="1"/>
    <col min="258" max="258" width="47.85546875" customWidth="1"/>
    <col min="259" max="259" width="41.28515625" customWidth="1"/>
    <col min="514" max="514" width="47.85546875" customWidth="1"/>
    <col min="515" max="515" width="41.28515625" customWidth="1"/>
    <col min="770" max="770" width="47.85546875" customWidth="1"/>
    <col min="771" max="771" width="41.28515625" customWidth="1"/>
    <col min="1026" max="1026" width="47.85546875" customWidth="1"/>
    <col min="1027" max="1027" width="41.28515625" customWidth="1"/>
    <col min="1282" max="1282" width="47.85546875" customWidth="1"/>
    <col min="1283" max="1283" width="41.28515625" customWidth="1"/>
    <col min="1538" max="1538" width="47.85546875" customWidth="1"/>
    <col min="1539" max="1539" width="41.28515625" customWidth="1"/>
    <col min="1794" max="1794" width="47.85546875" customWidth="1"/>
    <col min="1795" max="1795" width="41.28515625" customWidth="1"/>
    <col min="2050" max="2050" width="47.85546875" customWidth="1"/>
    <col min="2051" max="2051" width="41.28515625" customWidth="1"/>
    <col min="2306" max="2306" width="47.85546875" customWidth="1"/>
    <col min="2307" max="2307" width="41.28515625" customWidth="1"/>
    <col min="2562" max="2562" width="47.85546875" customWidth="1"/>
    <col min="2563" max="2563" width="41.28515625" customWidth="1"/>
    <col min="2818" max="2818" width="47.85546875" customWidth="1"/>
    <col min="2819" max="2819" width="41.28515625" customWidth="1"/>
    <col min="3074" max="3074" width="47.85546875" customWidth="1"/>
    <col min="3075" max="3075" width="41.28515625" customWidth="1"/>
    <col min="3330" max="3330" width="47.85546875" customWidth="1"/>
    <col min="3331" max="3331" width="41.28515625" customWidth="1"/>
    <col min="3586" max="3586" width="47.85546875" customWidth="1"/>
    <col min="3587" max="3587" width="41.28515625" customWidth="1"/>
    <col min="3842" max="3842" width="47.85546875" customWidth="1"/>
    <col min="3843" max="3843" width="41.28515625" customWidth="1"/>
    <col min="4098" max="4098" width="47.85546875" customWidth="1"/>
    <col min="4099" max="4099" width="41.28515625" customWidth="1"/>
    <col min="4354" max="4354" width="47.85546875" customWidth="1"/>
    <col min="4355" max="4355" width="41.28515625" customWidth="1"/>
    <col min="4610" max="4610" width="47.85546875" customWidth="1"/>
    <col min="4611" max="4611" width="41.28515625" customWidth="1"/>
    <col min="4866" max="4866" width="47.85546875" customWidth="1"/>
    <col min="4867" max="4867" width="41.28515625" customWidth="1"/>
    <col min="5122" max="5122" width="47.85546875" customWidth="1"/>
    <col min="5123" max="5123" width="41.28515625" customWidth="1"/>
    <col min="5378" max="5378" width="47.85546875" customWidth="1"/>
    <col min="5379" max="5379" width="41.28515625" customWidth="1"/>
    <col min="5634" max="5634" width="47.85546875" customWidth="1"/>
    <col min="5635" max="5635" width="41.28515625" customWidth="1"/>
    <col min="5890" max="5890" width="47.85546875" customWidth="1"/>
    <col min="5891" max="5891" width="41.28515625" customWidth="1"/>
    <col min="6146" max="6146" width="47.85546875" customWidth="1"/>
    <col min="6147" max="6147" width="41.28515625" customWidth="1"/>
    <col min="6402" max="6402" width="47.85546875" customWidth="1"/>
    <col min="6403" max="6403" width="41.28515625" customWidth="1"/>
    <col min="6658" max="6658" width="47.85546875" customWidth="1"/>
    <col min="6659" max="6659" width="41.28515625" customWidth="1"/>
    <col min="6914" max="6914" width="47.85546875" customWidth="1"/>
    <col min="6915" max="6915" width="41.28515625" customWidth="1"/>
    <col min="7170" max="7170" width="47.85546875" customWidth="1"/>
    <col min="7171" max="7171" width="41.28515625" customWidth="1"/>
    <col min="7426" max="7426" width="47.85546875" customWidth="1"/>
    <col min="7427" max="7427" width="41.28515625" customWidth="1"/>
    <col min="7682" max="7682" width="47.85546875" customWidth="1"/>
    <col min="7683" max="7683" width="41.28515625" customWidth="1"/>
    <col min="7938" max="7938" width="47.85546875" customWidth="1"/>
    <col min="7939" max="7939" width="41.28515625" customWidth="1"/>
    <col min="8194" max="8194" width="47.85546875" customWidth="1"/>
    <col min="8195" max="8195" width="41.28515625" customWidth="1"/>
    <col min="8450" max="8450" width="47.85546875" customWidth="1"/>
    <col min="8451" max="8451" width="41.28515625" customWidth="1"/>
    <col min="8706" max="8706" width="47.85546875" customWidth="1"/>
    <col min="8707" max="8707" width="41.28515625" customWidth="1"/>
    <col min="8962" max="8962" width="47.85546875" customWidth="1"/>
    <col min="8963" max="8963" width="41.28515625" customWidth="1"/>
    <col min="9218" max="9218" width="47.85546875" customWidth="1"/>
    <col min="9219" max="9219" width="41.28515625" customWidth="1"/>
    <col min="9474" max="9474" width="47.85546875" customWidth="1"/>
    <col min="9475" max="9475" width="41.28515625" customWidth="1"/>
    <col min="9730" max="9730" width="47.85546875" customWidth="1"/>
    <col min="9731" max="9731" width="41.28515625" customWidth="1"/>
    <col min="9986" max="9986" width="47.85546875" customWidth="1"/>
    <col min="9987" max="9987" width="41.28515625" customWidth="1"/>
    <col min="10242" max="10242" width="47.85546875" customWidth="1"/>
    <col min="10243" max="10243" width="41.28515625" customWidth="1"/>
    <col min="10498" max="10498" width="47.85546875" customWidth="1"/>
    <col min="10499" max="10499" width="41.28515625" customWidth="1"/>
    <col min="10754" max="10754" width="47.85546875" customWidth="1"/>
    <col min="10755" max="10755" width="41.28515625" customWidth="1"/>
    <col min="11010" max="11010" width="47.85546875" customWidth="1"/>
    <col min="11011" max="11011" width="41.28515625" customWidth="1"/>
    <col min="11266" max="11266" width="47.85546875" customWidth="1"/>
    <col min="11267" max="11267" width="41.28515625" customWidth="1"/>
    <col min="11522" max="11522" width="47.85546875" customWidth="1"/>
    <col min="11523" max="11523" width="41.28515625" customWidth="1"/>
    <col min="11778" max="11778" width="47.85546875" customWidth="1"/>
    <col min="11779" max="11779" width="41.28515625" customWidth="1"/>
    <col min="12034" max="12034" width="47.85546875" customWidth="1"/>
    <col min="12035" max="12035" width="41.28515625" customWidth="1"/>
    <col min="12290" max="12290" width="47.85546875" customWidth="1"/>
    <col min="12291" max="12291" width="41.28515625" customWidth="1"/>
    <col min="12546" max="12546" width="47.85546875" customWidth="1"/>
    <col min="12547" max="12547" width="41.28515625" customWidth="1"/>
    <col min="12802" max="12802" width="47.85546875" customWidth="1"/>
    <col min="12803" max="12803" width="41.28515625" customWidth="1"/>
    <col min="13058" max="13058" width="47.85546875" customWidth="1"/>
    <col min="13059" max="13059" width="41.28515625" customWidth="1"/>
    <col min="13314" max="13314" width="47.85546875" customWidth="1"/>
    <col min="13315" max="13315" width="41.28515625" customWidth="1"/>
    <col min="13570" max="13570" width="47.85546875" customWidth="1"/>
    <col min="13571" max="13571" width="41.28515625" customWidth="1"/>
    <col min="13826" max="13826" width="47.85546875" customWidth="1"/>
    <col min="13827" max="13827" width="41.28515625" customWidth="1"/>
    <col min="14082" max="14082" width="47.85546875" customWidth="1"/>
    <col min="14083" max="14083" width="41.28515625" customWidth="1"/>
    <col min="14338" max="14338" width="47.85546875" customWidth="1"/>
    <col min="14339" max="14339" width="41.28515625" customWidth="1"/>
    <col min="14594" max="14594" width="47.85546875" customWidth="1"/>
    <col min="14595" max="14595" width="41.28515625" customWidth="1"/>
    <col min="14850" max="14850" width="47.85546875" customWidth="1"/>
    <col min="14851" max="14851" width="41.28515625" customWidth="1"/>
    <col min="15106" max="15106" width="47.85546875" customWidth="1"/>
    <col min="15107" max="15107" width="41.28515625" customWidth="1"/>
    <col min="15362" max="15362" width="47.85546875" customWidth="1"/>
    <col min="15363" max="15363" width="41.28515625" customWidth="1"/>
    <col min="15618" max="15618" width="47.85546875" customWidth="1"/>
    <col min="15619" max="15619" width="41.28515625" customWidth="1"/>
    <col min="15874" max="15874" width="47.85546875" customWidth="1"/>
    <col min="15875" max="15875" width="41.28515625" customWidth="1"/>
    <col min="16130" max="16130" width="47.85546875" customWidth="1"/>
    <col min="16131" max="16131" width="41.28515625" customWidth="1"/>
  </cols>
  <sheetData>
    <row r="3" spans="2:3" ht="18.75" x14ac:dyDescent="0.3">
      <c r="B3" s="31" t="s">
        <v>80</v>
      </c>
    </row>
    <row r="5" spans="2:3" x14ac:dyDescent="0.25">
      <c r="B5" s="28" t="s">
        <v>72</v>
      </c>
      <c r="C5" s="28" t="s">
        <v>74</v>
      </c>
    </row>
    <row r="6" spans="2:3" ht="15.75" thickBot="1" x14ac:dyDescent="0.3">
      <c r="B6" s="27" t="s">
        <v>75</v>
      </c>
      <c r="C6" s="27">
        <v>1000</v>
      </c>
    </row>
    <row r="7" spans="2:3" ht="15.75" thickBot="1" x14ac:dyDescent="0.3">
      <c r="B7" s="23" t="s">
        <v>16</v>
      </c>
      <c r="C7" s="26">
        <f>SUM(C6:C6)</f>
        <v>1000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9"/>
  <sheetViews>
    <sheetView topLeftCell="A3" workbookViewId="0">
      <selection activeCell="B25" sqref="B25"/>
    </sheetView>
  </sheetViews>
  <sheetFormatPr defaultRowHeight="15" x14ac:dyDescent="0.25"/>
  <cols>
    <col min="2" max="2" width="52.42578125" customWidth="1"/>
    <col min="3" max="3" width="41.42578125" customWidth="1"/>
    <col min="258" max="258" width="52.42578125" customWidth="1"/>
    <col min="259" max="259" width="41.42578125" customWidth="1"/>
    <col min="514" max="514" width="52.42578125" customWidth="1"/>
    <col min="515" max="515" width="41.42578125" customWidth="1"/>
    <col min="770" max="770" width="52.42578125" customWidth="1"/>
    <col min="771" max="771" width="41.42578125" customWidth="1"/>
    <col min="1026" max="1026" width="52.42578125" customWidth="1"/>
    <col min="1027" max="1027" width="41.42578125" customWidth="1"/>
    <col min="1282" max="1282" width="52.42578125" customWidth="1"/>
    <col min="1283" max="1283" width="41.42578125" customWidth="1"/>
    <col min="1538" max="1538" width="52.42578125" customWidth="1"/>
    <col min="1539" max="1539" width="41.42578125" customWidth="1"/>
    <col min="1794" max="1794" width="52.42578125" customWidth="1"/>
    <col min="1795" max="1795" width="41.42578125" customWidth="1"/>
    <col min="2050" max="2050" width="52.42578125" customWidth="1"/>
    <col min="2051" max="2051" width="41.42578125" customWidth="1"/>
    <col min="2306" max="2306" width="52.42578125" customWidth="1"/>
    <col min="2307" max="2307" width="41.42578125" customWidth="1"/>
    <col min="2562" max="2562" width="52.42578125" customWidth="1"/>
    <col min="2563" max="2563" width="41.42578125" customWidth="1"/>
    <col min="2818" max="2818" width="52.42578125" customWidth="1"/>
    <col min="2819" max="2819" width="41.42578125" customWidth="1"/>
    <col min="3074" max="3074" width="52.42578125" customWidth="1"/>
    <col min="3075" max="3075" width="41.42578125" customWidth="1"/>
    <col min="3330" max="3330" width="52.42578125" customWidth="1"/>
    <col min="3331" max="3331" width="41.42578125" customWidth="1"/>
    <col min="3586" max="3586" width="52.42578125" customWidth="1"/>
    <col min="3587" max="3587" width="41.42578125" customWidth="1"/>
    <col min="3842" max="3842" width="52.42578125" customWidth="1"/>
    <col min="3843" max="3843" width="41.42578125" customWidth="1"/>
    <col min="4098" max="4098" width="52.42578125" customWidth="1"/>
    <col min="4099" max="4099" width="41.42578125" customWidth="1"/>
    <col min="4354" max="4354" width="52.42578125" customWidth="1"/>
    <col min="4355" max="4355" width="41.42578125" customWidth="1"/>
    <col min="4610" max="4610" width="52.42578125" customWidth="1"/>
    <col min="4611" max="4611" width="41.42578125" customWidth="1"/>
    <col min="4866" max="4866" width="52.42578125" customWidth="1"/>
    <col min="4867" max="4867" width="41.42578125" customWidth="1"/>
    <col min="5122" max="5122" width="52.42578125" customWidth="1"/>
    <col min="5123" max="5123" width="41.42578125" customWidth="1"/>
    <col min="5378" max="5378" width="52.42578125" customWidth="1"/>
    <col min="5379" max="5379" width="41.42578125" customWidth="1"/>
    <col min="5634" max="5634" width="52.42578125" customWidth="1"/>
    <col min="5635" max="5635" width="41.42578125" customWidth="1"/>
    <col min="5890" max="5890" width="52.42578125" customWidth="1"/>
    <col min="5891" max="5891" width="41.42578125" customWidth="1"/>
    <col min="6146" max="6146" width="52.42578125" customWidth="1"/>
    <col min="6147" max="6147" width="41.42578125" customWidth="1"/>
    <col min="6402" max="6402" width="52.42578125" customWidth="1"/>
    <col min="6403" max="6403" width="41.42578125" customWidth="1"/>
    <col min="6658" max="6658" width="52.42578125" customWidth="1"/>
    <col min="6659" max="6659" width="41.42578125" customWidth="1"/>
    <col min="6914" max="6914" width="52.42578125" customWidth="1"/>
    <col min="6915" max="6915" width="41.42578125" customWidth="1"/>
    <col min="7170" max="7170" width="52.42578125" customWidth="1"/>
    <col min="7171" max="7171" width="41.42578125" customWidth="1"/>
    <col min="7426" max="7426" width="52.42578125" customWidth="1"/>
    <col min="7427" max="7427" width="41.42578125" customWidth="1"/>
    <col min="7682" max="7682" width="52.42578125" customWidth="1"/>
    <col min="7683" max="7683" width="41.42578125" customWidth="1"/>
    <col min="7938" max="7938" width="52.42578125" customWidth="1"/>
    <col min="7939" max="7939" width="41.42578125" customWidth="1"/>
    <col min="8194" max="8194" width="52.42578125" customWidth="1"/>
    <col min="8195" max="8195" width="41.42578125" customWidth="1"/>
    <col min="8450" max="8450" width="52.42578125" customWidth="1"/>
    <col min="8451" max="8451" width="41.42578125" customWidth="1"/>
    <col min="8706" max="8706" width="52.42578125" customWidth="1"/>
    <col min="8707" max="8707" width="41.42578125" customWidth="1"/>
    <col min="8962" max="8962" width="52.42578125" customWidth="1"/>
    <col min="8963" max="8963" width="41.42578125" customWidth="1"/>
    <col min="9218" max="9218" width="52.42578125" customWidth="1"/>
    <col min="9219" max="9219" width="41.42578125" customWidth="1"/>
    <col min="9474" max="9474" width="52.42578125" customWidth="1"/>
    <col min="9475" max="9475" width="41.42578125" customWidth="1"/>
    <col min="9730" max="9730" width="52.42578125" customWidth="1"/>
    <col min="9731" max="9731" width="41.42578125" customWidth="1"/>
    <col min="9986" max="9986" width="52.42578125" customWidth="1"/>
    <col min="9987" max="9987" width="41.42578125" customWidth="1"/>
    <col min="10242" max="10242" width="52.42578125" customWidth="1"/>
    <col min="10243" max="10243" width="41.42578125" customWidth="1"/>
    <col min="10498" max="10498" width="52.42578125" customWidth="1"/>
    <col min="10499" max="10499" width="41.42578125" customWidth="1"/>
    <col min="10754" max="10754" width="52.42578125" customWidth="1"/>
    <col min="10755" max="10755" width="41.42578125" customWidth="1"/>
    <col min="11010" max="11010" width="52.42578125" customWidth="1"/>
    <col min="11011" max="11011" width="41.42578125" customWidth="1"/>
    <col min="11266" max="11266" width="52.42578125" customWidth="1"/>
    <col min="11267" max="11267" width="41.42578125" customWidth="1"/>
    <col min="11522" max="11522" width="52.42578125" customWidth="1"/>
    <col min="11523" max="11523" width="41.42578125" customWidth="1"/>
    <col min="11778" max="11778" width="52.42578125" customWidth="1"/>
    <col min="11779" max="11779" width="41.42578125" customWidth="1"/>
    <col min="12034" max="12034" width="52.42578125" customWidth="1"/>
    <col min="12035" max="12035" width="41.42578125" customWidth="1"/>
    <col min="12290" max="12290" width="52.42578125" customWidth="1"/>
    <col min="12291" max="12291" width="41.42578125" customWidth="1"/>
    <col min="12546" max="12546" width="52.42578125" customWidth="1"/>
    <col min="12547" max="12547" width="41.42578125" customWidth="1"/>
    <col min="12802" max="12802" width="52.42578125" customWidth="1"/>
    <col min="12803" max="12803" width="41.42578125" customWidth="1"/>
    <col min="13058" max="13058" width="52.42578125" customWidth="1"/>
    <col min="13059" max="13059" width="41.42578125" customWidth="1"/>
    <col min="13314" max="13314" width="52.42578125" customWidth="1"/>
    <col min="13315" max="13315" width="41.42578125" customWidth="1"/>
    <col min="13570" max="13570" width="52.42578125" customWidth="1"/>
    <col min="13571" max="13571" width="41.42578125" customWidth="1"/>
    <col min="13826" max="13826" width="52.42578125" customWidth="1"/>
    <col min="13827" max="13827" width="41.42578125" customWidth="1"/>
    <col min="14082" max="14082" width="52.42578125" customWidth="1"/>
    <col min="14083" max="14083" width="41.42578125" customWidth="1"/>
    <col min="14338" max="14338" width="52.42578125" customWidth="1"/>
    <col min="14339" max="14339" width="41.42578125" customWidth="1"/>
    <col min="14594" max="14594" width="52.42578125" customWidth="1"/>
    <col min="14595" max="14595" width="41.42578125" customWidth="1"/>
    <col min="14850" max="14850" width="52.42578125" customWidth="1"/>
    <col min="14851" max="14851" width="41.42578125" customWidth="1"/>
    <col min="15106" max="15106" width="52.42578125" customWidth="1"/>
    <col min="15107" max="15107" width="41.42578125" customWidth="1"/>
    <col min="15362" max="15362" width="52.42578125" customWidth="1"/>
    <col min="15363" max="15363" width="41.42578125" customWidth="1"/>
    <col min="15618" max="15618" width="52.42578125" customWidth="1"/>
    <col min="15619" max="15619" width="41.42578125" customWidth="1"/>
    <col min="15874" max="15874" width="52.42578125" customWidth="1"/>
    <col min="15875" max="15875" width="41.42578125" customWidth="1"/>
    <col min="16130" max="16130" width="52.42578125" customWidth="1"/>
    <col min="16131" max="16131" width="41.42578125" customWidth="1"/>
  </cols>
  <sheetData>
    <row r="3" spans="2:3" ht="18.75" x14ac:dyDescent="0.3">
      <c r="B3" s="31" t="s">
        <v>81</v>
      </c>
    </row>
    <row r="6" spans="2:3" x14ac:dyDescent="0.25">
      <c r="B6" s="28" t="s">
        <v>72</v>
      </c>
      <c r="C6" s="28" t="s">
        <v>76</v>
      </c>
    </row>
    <row r="7" spans="2:3" x14ac:dyDescent="0.25">
      <c r="B7" s="27" t="s">
        <v>26</v>
      </c>
      <c r="C7" s="27">
        <v>800</v>
      </c>
    </row>
    <row r="8" spans="2:3" ht="15.75" thickBot="1" x14ac:dyDescent="0.3">
      <c r="B8" s="22" t="s">
        <v>75</v>
      </c>
      <c r="C8" s="27">
        <v>420</v>
      </c>
    </row>
    <row r="9" spans="2:3" ht="15.75" thickBot="1" x14ac:dyDescent="0.3">
      <c r="B9" s="23" t="s">
        <v>16</v>
      </c>
      <c r="C9" s="26">
        <f>SUM(C7:C8)</f>
        <v>1220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Ceste</vt:lpstr>
      <vt:lpstr>Avtobusne postaje</vt:lpstr>
      <vt:lpstr>Parkirišča</vt:lpstr>
      <vt:lpstr>Pločniki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2026-06-09T11:57:34Z</cp:lastPrinted>
  <dcterms:created xsi:type="dcterms:W3CDTF">2023-10-25T08:06:50Z</dcterms:created>
  <dcterms:modified xsi:type="dcterms:W3CDTF">2026-09-09T11:12:10Z</dcterms:modified>
</cp:coreProperties>
</file>