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porabnik\Documents\"/>
    </mc:Choice>
  </mc:AlternateContent>
  <bookViews>
    <workbookView xWindow="0" yWindow="0" windowWidth="28800" windowHeight="12435"/>
  </bookViews>
  <sheets>
    <sheet name="Ceste" sheetId="1" r:id="rId1"/>
    <sheet name="Avtobusne postaj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4" i="1" l="1"/>
  <c r="D9" i="2"/>
  <c r="J64" i="1"/>
  <c r="S14" i="1" s="1"/>
  <c r="J50" i="1"/>
  <c r="S12" i="1" s="1"/>
  <c r="I50" i="1"/>
  <c r="R12" i="1" s="1"/>
  <c r="G50" i="1"/>
  <c r="S10" i="1"/>
  <c r="R10" i="1"/>
  <c r="S8" i="1"/>
  <c r="R8" i="1"/>
  <c r="G11" i="1"/>
  <c r="G64" i="1"/>
  <c r="I64" i="1"/>
  <c r="I11" i="1" l="1"/>
  <c r="R7" i="1" s="1"/>
  <c r="T14" i="1"/>
  <c r="T12" i="1"/>
  <c r="T10" i="1"/>
  <c r="T8" i="1"/>
  <c r="R15" i="1" l="1"/>
  <c r="J11" i="1" l="1"/>
  <c r="S7" i="1" s="1"/>
  <c r="S15" i="1" l="1"/>
  <c r="T7" i="1"/>
  <c r="T15" i="1" l="1"/>
</calcChain>
</file>

<file path=xl/sharedStrings.xml><?xml version="1.0" encoding="utf-8"?>
<sst xmlns="http://schemas.openxmlformats.org/spreadsheetml/2006/main" count="239" uniqueCount="124">
  <si>
    <t>Začetek</t>
  </si>
  <si>
    <t>Konec</t>
  </si>
  <si>
    <t>Prioriteta</t>
  </si>
  <si>
    <t>Opomba</t>
  </si>
  <si>
    <t>Potek ceste</t>
  </si>
  <si>
    <t>III</t>
  </si>
  <si>
    <t>V</t>
  </si>
  <si>
    <t>Krajevna skupnost</t>
  </si>
  <si>
    <t>Št. cestnega odseka</t>
  </si>
  <si>
    <t>Zap. št.</t>
  </si>
  <si>
    <t>Dolžina ceste v občini (m)</t>
  </si>
  <si>
    <t>Asfalt (m)</t>
  </si>
  <si>
    <t>Makadam (m)</t>
  </si>
  <si>
    <t>LOKALNE CESTE</t>
  </si>
  <si>
    <t>SKUPAJ:</t>
  </si>
  <si>
    <t>C 221</t>
  </si>
  <si>
    <t>ZBIRNE MESTNE ALI ZBIRNE KRAJEVNE CESTE</t>
  </si>
  <si>
    <t>14.</t>
  </si>
  <si>
    <t>15.</t>
  </si>
  <si>
    <t>17.</t>
  </si>
  <si>
    <t>JAVNE POTI</t>
  </si>
  <si>
    <t>NEKATEGORIZIRANE CESTE IN POTI</t>
  </si>
  <si>
    <t>ODCEP ZAJEC, MARNO 18</t>
  </si>
  <si>
    <t>ODSEK NAPRET (MARNO)</t>
  </si>
  <si>
    <t>C 122151</t>
  </si>
  <si>
    <t>ODCEP DO NA SELAH 17</t>
  </si>
  <si>
    <t>HIŠNA ŠT. 17</t>
  </si>
  <si>
    <t>Pluži, starejši občani!</t>
  </si>
  <si>
    <t>Marno 35</t>
  </si>
  <si>
    <t>Marno</t>
  </si>
  <si>
    <t>Marno 18</t>
  </si>
  <si>
    <t>Marno 22</t>
  </si>
  <si>
    <t>C 122631</t>
  </si>
  <si>
    <t>C 200211</t>
  </si>
  <si>
    <t>SEVCE – TRNOVO – SEDRAŽ – BRDCE – MARNO</t>
  </si>
  <si>
    <t>Brdce</t>
  </si>
  <si>
    <t>Marno-C221</t>
  </si>
  <si>
    <t>MARNO – DEPONIJA</t>
  </si>
  <si>
    <t>Deponija Unično</t>
  </si>
  <si>
    <t>LC 200211</t>
  </si>
  <si>
    <t>LC 122631</t>
  </si>
  <si>
    <t>C 122151 Marno</t>
  </si>
  <si>
    <t>BRDCE-KUPEC-REGIONALNA C.</t>
  </si>
  <si>
    <t>UNIČNO – BRDCE</t>
  </si>
  <si>
    <t>DEPONIJA – UNIČNO</t>
  </si>
  <si>
    <t>MARNO – BIZJAK – POLAK</t>
  </si>
  <si>
    <t>SPODNJE MARNO – STRMLJAN</t>
  </si>
  <si>
    <t>Odsek se med hlevom Strmljan in stanovanjsko hišo Marno 8 ne pluži</t>
  </si>
  <si>
    <t>DOLANC – ŠARDI</t>
  </si>
  <si>
    <t>ŠENTJURC – KOVAČ</t>
  </si>
  <si>
    <t>KOSTANJŠEK – DOVJAK</t>
  </si>
  <si>
    <t>C 221 – TUŠEK</t>
  </si>
  <si>
    <t>JP 622353</t>
  </si>
  <si>
    <t>JP 622532</t>
  </si>
  <si>
    <t>ODCEP ZA MARNO 57</t>
  </si>
  <si>
    <t>C 622531</t>
  </si>
  <si>
    <t>JP 622533</t>
  </si>
  <si>
    <t>ODCEP DO MARNO 3</t>
  </si>
  <si>
    <t>JP 622534</t>
  </si>
  <si>
    <t>ODCEP ZA MARNO 12B</t>
  </si>
  <si>
    <t>C 211</t>
  </si>
  <si>
    <t>JP 623632</t>
  </si>
  <si>
    <t>ODCEP DO BRDCE 23</t>
  </si>
  <si>
    <t>JP 623633</t>
  </si>
  <si>
    <t>MIMO BRDCE 64</t>
  </si>
  <si>
    <t>MESTNE ALI KRAJEVNE CESTE</t>
  </si>
  <si>
    <t>JP  622451</t>
  </si>
  <si>
    <t>JP  622481</t>
  </si>
  <si>
    <t>JP  622501</t>
  </si>
  <si>
    <t>JP  622521</t>
  </si>
  <si>
    <t>JP  622531</t>
  </si>
  <si>
    <t>JP  622541</t>
  </si>
  <si>
    <t>JP  622561</t>
  </si>
  <si>
    <t>JP  622571</t>
  </si>
  <si>
    <t>JP  623631</t>
  </si>
  <si>
    <t>Brdce 44</t>
  </si>
  <si>
    <t>Unično 5</t>
  </si>
  <si>
    <t>Brdce 61</t>
  </si>
  <si>
    <t>Brdce 3b</t>
  </si>
  <si>
    <t>Marno 50</t>
  </si>
  <si>
    <t>Brdce 51 a</t>
  </si>
  <si>
    <t>marno 57</t>
  </si>
  <si>
    <t>Marno 3</t>
  </si>
  <si>
    <t>Marno 12b</t>
  </si>
  <si>
    <t>Brdce 23</t>
  </si>
  <si>
    <t>Brdce 64</t>
  </si>
  <si>
    <t>VRSTA CESTE</t>
  </si>
  <si>
    <t>ASFALT (m)</t>
  </si>
  <si>
    <t>MAKADAM  (m)</t>
  </si>
  <si>
    <t>SKUPAJ (m)</t>
  </si>
  <si>
    <t xml:space="preserve">LOKALNE CESTE </t>
  </si>
  <si>
    <t>Zbirne mestne ceste ali zbirne krajevne ceste</t>
  </si>
  <si>
    <t>Mestne ceste ali krajevne ceste</t>
  </si>
  <si>
    <t>Javne poti</t>
  </si>
  <si>
    <t>SKUPAJ CESTE</t>
  </si>
  <si>
    <t>Brdce 46</t>
  </si>
  <si>
    <t>Brdce 43</t>
  </si>
  <si>
    <t>C 200211 - Drgan - Homšek - Žagar</t>
  </si>
  <si>
    <t>REKAPITULACIJA CEST - KS Marno</t>
  </si>
  <si>
    <t>LOKACIJA</t>
  </si>
  <si>
    <t>POVRŠINA POSTAJALIŠČA V m^2</t>
  </si>
  <si>
    <r>
      <rPr>
        <b/>
        <i/>
        <sz val="11"/>
        <color indexed="8"/>
        <rFont val="Cambria"/>
        <family val="1"/>
        <charset val="238"/>
      </rPr>
      <t>2 x</t>
    </r>
    <r>
      <rPr>
        <i/>
        <sz val="11"/>
        <color indexed="8"/>
        <rFont val="Cambria"/>
        <family val="1"/>
        <charset val="238"/>
      </rPr>
      <t xml:space="preserve"> postajališče Marno</t>
    </r>
    <r>
      <rPr>
        <i/>
        <sz val="11"/>
        <color theme="1"/>
        <rFont val="Calibri Light"/>
        <family val="1"/>
        <charset val="238"/>
        <scheme val="major"/>
      </rPr>
      <t xml:space="preserve"> 65x2</t>
    </r>
  </si>
  <si>
    <r>
      <rPr>
        <b/>
        <i/>
        <sz val="11"/>
        <color indexed="8"/>
        <rFont val="Cambria"/>
        <family val="1"/>
        <charset val="238"/>
      </rPr>
      <t>2 x</t>
    </r>
    <r>
      <rPr>
        <i/>
        <sz val="11"/>
        <color indexed="8"/>
        <rFont val="Cambria"/>
        <family val="1"/>
        <charset val="238"/>
      </rPr>
      <t xml:space="preserve"> postajališče Brezno</t>
    </r>
    <r>
      <rPr>
        <i/>
        <sz val="11"/>
        <color theme="1"/>
        <rFont val="Calibri Light"/>
        <family val="1"/>
        <charset val="238"/>
        <scheme val="major"/>
      </rPr>
      <t xml:space="preserve"> 65x2</t>
    </r>
  </si>
  <si>
    <t>KS Marno - Avtobusne postaje</t>
  </si>
  <si>
    <t>Zap. Št.</t>
  </si>
  <si>
    <t>VOZILO</t>
  </si>
  <si>
    <t>OPREMA</t>
  </si>
  <si>
    <t>1.</t>
  </si>
  <si>
    <t>Plug, samonakladalni posipalec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</si>
  <si>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</si>
  <si>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</si>
  <si>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</si>
  <si>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</si>
  <si>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</si>
  <si>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</si>
  <si>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</si>
  <si>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</si>
  <si>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</si>
  <si>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</si>
  <si>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</si>
  <si>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</si>
  <si>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PREDVIDENA MINIMALNA STROJNA MEHANIZACIJA</t>
  </si>
  <si>
    <t>Traktor nad 70 KS</t>
  </si>
  <si>
    <t>Traktor do 70 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</si>
</sst>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i/>
      <sz val="11"/>
      <color theme="1"/>
      <name val="Calibri Light"/>
      <family val="1"/>
      <charset val="238"/>
      <scheme val="major"/>
    </font>
    <font>
      <i/>
      <sz val="11"/>
      <color theme="1"/>
      <name val="Calibri Light"/>
      <family val="1"/>
      <charset val="238"/>
      <scheme val="major"/>
    </font>
    <font>
      <b/>
      <i/>
      <sz val="11"/>
      <color indexed="8"/>
      <name val="Cambria"/>
      <family val="1"/>
      <charset val="238"/>
    </font>
    <font>
      <i/>
      <sz val="11"/>
      <color indexed="8"/>
      <name val="Cambria"/>
      <family val="1"/>
      <charset val="238"/>
    </font>
    <font>
      <b/>
      <i/>
      <sz val="12"/>
      <color theme="1"/>
      <name val="Calibri Light"/>
      <family val="2"/>
      <charset val="238"/>
      <scheme val="major"/>
    </font>
    <font>
      <b/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69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/>
    </xf>
    <xf numFmtId="0" fontId="2" fillId="2" borderId="0" xfId="0" applyFont="1" applyFill="1"/>
    <xf numFmtId="0" fontId="2" fillId="0" borderId="4" xfId="0" applyFont="1" applyBorder="1" applyAlignment="1">
      <alignment horizontal="center" vertical="center" wrapText="1"/>
    </xf>
    <xf numFmtId="0" fontId="2" fillId="0" borderId="0" xfId="0" applyFont="1"/>
    <xf numFmtId="0" fontId="0" fillId="2" borderId="0" xfId="0" applyFill="1"/>
    <xf numFmtId="0" fontId="0" fillId="2" borderId="0" xfId="0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4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/>
    </xf>
    <xf numFmtId="0" fontId="2" fillId="7" borderId="4" xfId="0" applyFont="1" applyFill="1" applyBorder="1"/>
    <xf numFmtId="0" fontId="2" fillId="7" borderId="4" xfId="0" applyFont="1" applyFill="1" applyBorder="1" applyAlignment="1">
      <alignment horizontal="center" vertical="top" wrapText="1"/>
    </xf>
    <xf numFmtId="0" fontId="6" fillId="0" borderId="4" xfId="0" applyFont="1" applyBorder="1" applyAlignment="1">
      <alignment horizontal="center"/>
    </xf>
    <xf numFmtId="0" fontId="5" fillId="2" borderId="0" xfId="0" applyFont="1" applyFill="1" applyAlignment="1">
      <alignment horizontal="right"/>
    </xf>
    <xf numFmtId="0" fontId="6" fillId="0" borderId="0" xfId="0" applyFont="1"/>
    <xf numFmtId="0" fontId="5" fillId="8" borderId="4" xfId="0" applyFont="1" applyFill="1" applyBorder="1" applyAlignment="1">
      <alignment horizontal="center"/>
    </xf>
    <xf numFmtId="0" fontId="6" fillId="9" borderId="11" xfId="0" applyFont="1" applyFill="1" applyBorder="1" applyAlignment="1">
      <alignment horizontal="center"/>
    </xf>
    <xf numFmtId="0" fontId="9" fillId="0" borderId="0" xfId="0" applyFont="1"/>
    <xf numFmtId="0" fontId="10" fillId="0" borderId="0" xfId="0" applyFont="1"/>
    <xf numFmtId="0" fontId="10" fillId="0" borderId="12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11" fillId="7" borderId="2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horizontal="center" vertical="center" wrapText="1"/>
    </xf>
    <xf numFmtId="0" fontId="11" fillId="7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11" fillId="7" borderId="1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9"/>
  <sheetViews>
    <sheetView tabSelected="1" topLeftCell="A23" zoomScale="80" zoomScaleNormal="80" workbookViewId="0">
      <selection activeCell="I78" sqref="I78"/>
    </sheetView>
  </sheetViews>
  <sheetFormatPr defaultRowHeight="15" x14ac:dyDescent="0.25"/>
  <cols>
    <col min="2" max="2" width="15.28515625" customWidth="1"/>
    <col min="3" max="3" width="13" customWidth="1"/>
    <col min="4" max="4" width="25.5703125" customWidth="1"/>
    <col min="5" max="5" width="18.7109375" customWidth="1"/>
    <col min="6" max="6" width="18.85546875" customWidth="1"/>
    <col min="7" max="7" width="14.42578125" customWidth="1"/>
    <col min="8" max="8" width="12.85546875" customWidth="1"/>
    <col min="9" max="9" width="11.140625" customWidth="1"/>
    <col min="10" max="10" width="11.42578125" customWidth="1"/>
    <col min="11" max="11" width="25.28515625" customWidth="1"/>
    <col min="12" max="12" width="23.28515625" customWidth="1"/>
    <col min="14" max="15" width="9.140625" style="6"/>
    <col min="17" max="17" width="22.85546875" customWidth="1"/>
    <col min="18" max="18" width="20.5703125" customWidth="1"/>
    <col min="19" max="19" width="21" customWidth="1"/>
    <col min="20" max="20" width="19.42578125" customWidth="1"/>
  </cols>
  <sheetData>
    <row r="1" spans="1:22" x14ac:dyDescent="0.25">
      <c r="A1" s="7"/>
      <c r="B1" s="7"/>
      <c r="C1" s="7"/>
      <c r="D1" s="6"/>
      <c r="E1" s="6"/>
      <c r="F1" s="6"/>
      <c r="G1" s="6"/>
      <c r="H1" s="6"/>
      <c r="I1" s="6"/>
      <c r="J1" s="6"/>
      <c r="N1"/>
      <c r="O1"/>
    </row>
    <row r="2" spans="1:22" s="6" customForma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22" ht="15.75" thickBot="1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P3" s="6"/>
      <c r="Q3" s="6"/>
      <c r="R3" s="6"/>
      <c r="S3" s="6"/>
      <c r="T3" s="6"/>
      <c r="U3" s="6"/>
      <c r="V3" s="6"/>
    </row>
    <row r="4" spans="1:22" ht="16.5" thickBot="1" x14ac:dyDescent="0.3">
      <c r="A4" s="6"/>
      <c r="B4" s="42" t="s">
        <v>13</v>
      </c>
      <c r="C4" s="42"/>
      <c r="D4" s="42"/>
      <c r="E4" s="42"/>
      <c r="F4" s="42"/>
      <c r="G4" s="42"/>
      <c r="H4" s="42"/>
      <c r="I4" s="42"/>
      <c r="J4" s="42"/>
      <c r="K4" s="42"/>
      <c r="L4" s="42"/>
      <c r="M4" s="6"/>
      <c r="P4" s="6"/>
      <c r="Q4" s="48" t="s">
        <v>98</v>
      </c>
      <c r="R4" s="49"/>
      <c r="S4" s="49"/>
      <c r="T4" s="50"/>
      <c r="U4" s="6"/>
      <c r="V4" s="6"/>
    </row>
    <row r="5" spans="1:22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P5" s="6"/>
      <c r="Q5" s="6"/>
      <c r="R5" s="6"/>
      <c r="S5" s="6"/>
      <c r="T5" s="6"/>
      <c r="U5" s="6"/>
      <c r="V5" s="6"/>
    </row>
    <row r="6" spans="1:22" x14ac:dyDescent="0.25">
      <c r="A6" s="6"/>
      <c r="B6" s="39" t="s">
        <v>9</v>
      </c>
      <c r="C6" s="39" t="s">
        <v>8</v>
      </c>
      <c r="D6" s="39" t="s">
        <v>4</v>
      </c>
      <c r="E6" s="39" t="s">
        <v>0</v>
      </c>
      <c r="F6" s="39" t="s">
        <v>1</v>
      </c>
      <c r="G6" s="39" t="s">
        <v>10</v>
      </c>
      <c r="H6" s="38" t="s">
        <v>2</v>
      </c>
      <c r="I6" s="39" t="s">
        <v>11</v>
      </c>
      <c r="J6" s="39" t="s">
        <v>12</v>
      </c>
      <c r="K6" s="38" t="s">
        <v>3</v>
      </c>
      <c r="L6" s="38" t="s">
        <v>7</v>
      </c>
      <c r="M6" s="6"/>
      <c r="P6" s="6"/>
      <c r="Q6" s="11" t="s">
        <v>86</v>
      </c>
      <c r="R6" s="11" t="s">
        <v>87</v>
      </c>
      <c r="S6" s="11" t="s">
        <v>88</v>
      </c>
      <c r="T6" s="11" t="s">
        <v>89</v>
      </c>
      <c r="U6" s="6"/>
      <c r="V6" s="6"/>
    </row>
    <row r="7" spans="1:22" x14ac:dyDescent="0.25">
      <c r="A7" s="6"/>
      <c r="B7" s="40"/>
      <c r="C7" s="40"/>
      <c r="D7" s="40"/>
      <c r="E7" s="40"/>
      <c r="F7" s="40"/>
      <c r="G7" s="40"/>
      <c r="H7" s="38"/>
      <c r="I7" s="40"/>
      <c r="J7" s="40"/>
      <c r="K7" s="38"/>
      <c r="L7" s="38"/>
      <c r="M7" s="6"/>
      <c r="P7" s="6"/>
      <c r="Q7" s="4" t="s">
        <v>90</v>
      </c>
      <c r="R7" s="4">
        <f>I11</f>
        <v>2771</v>
      </c>
      <c r="S7" s="4">
        <f>J11</f>
        <v>0</v>
      </c>
      <c r="T7" s="12">
        <f>R7+S7</f>
        <v>2771</v>
      </c>
      <c r="U7" s="6"/>
      <c r="V7" s="6"/>
    </row>
    <row r="8" spans="1:22" x14ac:dyDescent="0.25">
      <c r="A8" s="6"/>
      <c r="B8" s="41"/>
      <c r="C8" s="41"/>
      <c r="D8" s="41"/>
      <c r="E8" s="41"/>
      <c r="F8" s="41"/>
      <c r="G8" s="41"/>
      <c r="H8" s="38"/>
      <c r="I8" s="41"/>
      <c r="J8" s="41"/>
      <c r="K8" s="38"/>
      <c r="L8" s="38"/>
      <c r="M8" s="6"/>
      <c r="P8" s="6"/>
      <c r="Q8" s="46" t="s">
        <v>91</v>
      </c>
      <c r="R8" s="46">
        <f>I18</f>
        <v>0</v>
      </c>
      <c r="S8" s="46">
        <f>J18</f>
        <v>0</v>
      </c>
      <c r="T8" s="47">
        <f>R8+S8</f>
        <v>0</v>
      </c>
      <c r="U8" s="6"/>
      <c r="V8" s="6"/>
    </row>
    <row r="9" spans="1:22" ht="25.5" x14ac:dyDescent="0.25">
      <c r="A9" s="6"/>
      <c r="B9" s="14" t="s">
        <v>107</v>
      </c>
      <c r="C9" s="14" t="s">
        <v>39</v>
      </c>
      <c r="D9" s="14" t="s">
        <v>34</v>
      </c>
      <c r="E9" s="14" t="s">
        <v>35</v>
      </c>
      <c r="F9" s="14" t="s">
        <v>36</v>
      </c>
      <c r="G9" s="14">
        <v>1487</v>
      </c>
      <c r="H9" s="14" t="s">
        <v>5</v>
      </c>
      <c r="I9" s="14">
        <v>1487</v>
      </c>
      <c r="J9" s="14">
        <v>0</v>
      </c>
      <c r="K9" s="14"/>
      <c r="L9" s="15" t="s">
        <v>29</v>
      </c>
      <c r="M9" s="6"/>
      <c r="P9" s="6"/>
      <c r="Q9" s="46"/>
      <c r="R9" s="46"/>
      <c r="S9" s="46"/>
      <c r="T9" s="47"/>
      <c r="U9" s="6"/>
      <c r="V9" s="6"/>
    </row>
    <row r="10" spans="1:22" x14ac:dyDescent="0.25">
      <c r="A10" s="6"/>
      <c r="B10" s="14" t="s">
        <v>109</v>
      </c>
      <c r="C10" s="14" t="s">
        <v>40</v>
      </c>
      <c r="D10" s="14" t="s">
        <v>37</v>
      </c>
      <c r="E10" s="14" t="s">
        <v>41</v>
      </c>
      <c r="F10" s="14" t="s">
        <v>38</v>
      </c>
      <c r="G10" s="14">
        <v>1284</v>
      </c>
      <c r="H10" s="14" t="s">
        <v>5</v>
      </c>
      <c r="I10" s="14">
        <v>1284</v>
      </c>
      <c r="J10" s="14">
        <v>0</v>
      </c>
      <c r="K10" s="14"/>
      <c r="L10" s="15" t="s">
        <v>29</v>
      </c>
      <c r="M10" s="6"/>
      <c r="P10" s="6"/>
      <c r="Q10" s="46" t="s">
        <v>92</v>
      </c>
      <c r="R10" s="46">
        <f>I26</f>
        <v>0</v>
      </c>
      <c r="S10" s="46">
        <f>J26</f>
        <v>0</v>
      </c>
      <c r="T10" s="47">
        <f>R10+S10</f>
        <v>0</v>
      </c>
      <c r="U10" s="6"/>
      <c r="V10" s="6"/>
    </row>
    <row r="11" spans="1:22" x14ac:dyDescent="0.25">
      <c r="A11" s="6"/>
      <c r="B11" s="6"/>
      <c r="C11" s="6"/>
      <c r="D11" s="6"/>
      <c r="E11" s="6"/>
      <c r="F11" s="1" t="s">
        <v>14</v>
      </c>
      <c r="G11" s="2">
        <f>SUM(G2:G10)</f>
        <v>2771</v>
      </c>
      <c r="H11" s="5"/>
      <c r="I11" s="2">
        <f>SUM(I2:I10)</f>
        <v>2771</v>
      </c>
      <c r="J11" s="2">
        <f>SUM(J2:J10)</f>
        <v>0</v>
      </c>
      <c r="K11" s="6"/>
      <c r="L11" s="8"/>
      <c r="M11" s="6"/>
      <c r="P11" s="6"/>
      <c r="Q11" s="46"/>
      <c r="R11" s="46"/>
      <c r="S11" s="46"/>
      <c r="T11" s="47"/>
      <c r="U11" s="6"/>
      <c r="V11" s="6"/>
    </row>
    <row r="12" spans="1:22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P12" s="6"/>
      <c r="Q12" s="46" t="s">
        <v>93</v>
      </c>
      <c r="R12" s="46">
        <f>I50</f>
        <v>3535</v>
      </c>
      <c r="S12" s="46">
        <f>J50</f>
        <v>644</v>
      </c>
      <c r="T12" s="47">
        <f>R12+S12</f>
        <v>4179</v>
      </c>
      <c r="U12" s="6"/>
      <c r="V12" s="6"/>
    </row>
    <row r="13" spans="1:22" x14ac:dyDescent="0.25">
      <c r="A13" s="6"/>
      <c r="B13" s="42" t="s">
        <v>16</v>
      </c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6"/>
      <c r="P13" s="6"/>
      <c r="Q13" s="46"/>
      <c r="R13" s="46"/>
      <c r="S13" s="46"/>
      <c r="T13" s="47"/>
      <c r="U13" s="6"/>
      <c r="V13" s="6"/>
    </row>
    <row r="14" spans="1:22" ht="25.5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P14" s="6"/>
      <c r="Q14" s="4" t="s">
        <v>21</v>
      </c>
      <c r="R14" s="4">
        <f>+I58+I60+I62</f>
        <v>230</v>
      </c>
      <c r="S14" s="4">
        <f>J64</f>
        <v>190</v>
      </c>
      <c r="T14" s="12">
        <f>R14+S14</f>
        <v>420</v>
      </c>
      <c r="U14" s="6"/>
      <c r="V14" s="6"/>
    </row>
    <row r="15" spans="1:22" x14ac:dyDescent="0.25">
      <c r="A15" s="6"/>
      <c r="B15" s="39" t="s">
        <v>9</v>
      </c>
      <c r="C15" s="39" t="s">
        <v>8</v>
      </c>
      <c r="D15" s="39" t="s">
        <v>4</v>
      </c>
      <c r="E15" s="39" t="s">
        <v>0</v>
      </c>
      <c r="F15" s="39" t="s">
        <v>1</v>
      </c>
      <c r="G15" s="39" t="s">
        <v>10</v>
      </c>
      <c r="H15" s="38" t="s">
        <v>2</v>
      </c>
      <c r="I15" s="39" t="s">
        <v>11</v>
      </c>
      <c r="J15" s="39" t="s">
        <v>12</v>
      </c>
      <c r="K15" s="38" t="s">
        <v>3</v>
      </c>
      <c r="L15" s="38" t="s">
        <v>7</v>
      </c>
      <c r="M15" s="6"/>
      <c r="P15" s="6"/>
      <c r="Q15" s="13" t="s">
        <v>94</v>
      </c>
      <c r="R15" s="13">
        <f>SUM(R7:R14)</f>
        <v>6536</v>
      </c>
      <c r="S15" s="13">
        <f>SUM(S7:S14)</f>
        <v>834</v>
      </c>
      <c r="T15" s="13">
        <f>SUM(T7:T14)</f>
        <v>7370</v>
      </c>
      <c r="U15" s="6"/>
      <c r="V15" s="6"/>
    </row>
    <row r="16" spans="1:22" x14ac:dyDescent="0.25">
      <c r="A16" s="6"/>
      <c r="B16" s="40"/>
      <c r="C16" s="40"/>
      <c r="D16" s="40"/>
      <c r="E16" s="40"/>
      <c r="F16" s="40"/>
      <c r="G16" s="40"/>
      <c r="H16" s="38"/>
      <c r="I16" s="40"/>
      <c r="J16" s="40"/>
      <c r="K16" s="38"/>
      <c r="L16" s="38"/>
      <c r="M16" s="6"/>
      <c r="P16" s="6"/>
      <c r="Q16" s="6"/>
      <c r="R16" s="6"/>
      <c r="S16" s="6"/>
      <c r="T16" s="6"/>
      <c r="U16" s="6"/>
      <c r="V16" s="6"/>
    </row>
    <row r="17" spans="1:22" x14ac:dyDescent="0.25">
      <c r="A17" s="6"/>
      <c r="B17" s="41"/>
      <c r="C17" s="41"/>
      <c r="D17" s="41"/>
      <c r="E17" s="41"/>
      <c r="F17" s="41"/>
      <c r="G17" s="41"/>
      <c r="H17" s="38"/>
      <c r="I17" s="41"/>
      <c r="J17" s="41"/>
      <c r="K17" s="38"/>
      <c r="L17" s="38"/>
      <c r="M17" s="6"/>
      <c r="P17" s="6"/>
      <c r="Q17" s="6"/>
      <c r="R17" s="6"/>
      <c r="S17" s="6"/>
      <c r="T17" s="6"/>
      <c r="U17" s="6"/>
      <c r="V17" s="6"/>
    </row>
    <row r="18" spans="1:22" x14ac:dyDescent="0.25">
      <c r="A18" s="6"/>
      <c r="B18" s="6"/>
      <c r="C18" s="6"/>
      <c r="D18" s="6"/>
      <c r="E18" s="6"/>
      <c r="F18" s="1" t="s">
        <v>14</v>
      </c>
      <c r="G18" s="2">
        <v>0</v>
      </c>
      <c r="H18" s="5"/>
      <c r="I18" s="2">
        <v>0</v>
      </c>
      <c r="J18" s="2">
        <v>0</v>
      </c>
      <c r="K18" s="6"/>
      <c r="L18" s="6"/>
      <c r="M18" s="6"/>
      <c r="P18" s="6"/>
    </row>
    <row r="19" spans="1:22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</row>
    <row r="20" spans="1:22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</row>
    <row r="21" spans="1:22" x14ac:dyDescent="0.25">
      <c r="A21" s="6"/>
      <c r="B21" s="42" t="s">
        <v>65</v>
      </c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6"/>
    </row>
    <row r="22" spans="1:22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</row>
    <row r="23" spans="1:22" x14ac:dyDescent="0.25">
      <c r="A23" s="6"/>
      <c r="B23" s="39" t="s">
        <v>9</v>
      </c>
      <c r="C23" s="39" t="s">
        <v>8</v>
      </c>
      <c r="D23" s="39" t="s">
        <v>4</v>
      </c>
      <c r="E23" s="39" t="s">
        <v>0</v>
      </c>
      <c r="F23" s="39" t="s">
        <v>1</v>
      </c>
      <c r="G23" s="39" t="s">
        <v>10</v>
      </c>
      <c r="H23" s="38" t="s">
        <v>2</v>
      </c>
      <c r="I23" s="39" t="s">
        <v>11</v>
      </c>
      <c r="J23" s="39" t="s">
        <v>12</v>
      </c>
      <c r="K23" s="38" t="s">
        <v>3</v>
      </c>
      <c r="L23" s="38" t="s">
        <v>7</v>
      </c>
      <c r="M23" s="6"/>
    </row>
    <row r="24" spans="1:22" x14ac:dyDescent="0.25">
      <c r="A24" s="6"/>
      <c r="B24" s="40"/>
      <c r="C24" s="40"/>
      <c r="D24" s="40"/>
      <c r="E24" s="40"/>
      <c r="F24" s="40"/>
      <c r="G24" s="40"/>
      <c r="H24" s="38"/>
      <c r="I24" s="40"/>
      <c r="J24" s="40"/>
      <c r="K24" s="38"/>
      <c r="L24" s="38"/>
      <c r="M24" s="6"/>
    </row>
    <row r="25" spans="1:22" x14ac:dyDescent="0.25">
      <c r="A25" s="6"/>
      <c r="B25" s="41"/>
      <c r="C25" s="41"/>
      <c r="D25" s="41"/>
      <c r="E25" s="41"/>
      <c r="F25" s="41"/>
      <c r="G25" s="41"/>
      <c r="H25" s="38"/>
      <c r="I25" s="41"/>
      <c r="J25" s="41"/>
      <c r="K25" s="38"/>
      <c r="L25" s="38"/>
      <c r="M25" s="6"/>
    </row>
    <row r="26" spans="1:22" x14ac:dyDescent="0.25">
      <c r="A26" s="6"/>
      <c r="B26" s="3"/>
      <c r="C26" s="3"/>
      <c r="D26" s="3"/>
      <c r="E26" s="3"/>
      <c r="F26" s="1" t="s">
        <v>14</v>
      </c>
      <c r="G26" s="2">
        <v>0</v>
      </c>
      <c r="H26" s="5"/>
      <c r="I26" s="2">
        <v>0</v>
      </c>
      <c r="J26" s="2">
        <v>0</v>
      </c>
      <c r="K26" s="3"/>
      <c r="L26" s="3"/>
      <c r="M26" s="6"/>
    </row>
    <row r="27" spans="1:22" x14ac:dyDescent="0.25">
      <c r="A27" s="6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6"/>
    </row>
    <row r="28" spans="1:22" x14ac:dyDescent="0.25">
      <c r="A28" s="6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6"/>
    </row>
    <row r="29" spans="1:22" x14ac:dyDescent="0.25">
      <c r="A29" s="6"/>
      <c r="B29" s="42" t="s">
        <v>20</v>
      </c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6"/>
    </row>
    <row r="30" spans="1:22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</row>
    <row r="31" spans="1:22" x14ac:dyDescent="0.25">
      <c r="A31" s="6"/>
      <c r="B31" s="39" t="s">
        <v>9</v>
      </c>
      <c r="C31" s="39" t="s">
        <v>8</v>
      </c>
      <c r="D31" s="39" t="s">
        <v>4</v>
      </c>
      <c r="E31" s="39" t="s">
        <v>0</v>
      </c>
      <c r="F31" s="39" t="s">
        <v>1</v>
      </c>
      <c r="G31" s="39" t="s">
        <v>10</v>
      </c>
      <c r="H31" s="38" t="s">
        <v>2</v>
      </c>
      <c r="I31" s="39" t="s">
        <v>11</v>
      </c>
      <c r="J31" s="39" t="s">
        <v>12</v>
      </c>
      <c r="K31" s="38" t="s">
        <v>3</v>
      </c>
      <c r="L31" s="38" t="s">
        <v>7</v>
      </c>
      <c r="M31" s="6"/>
    </row>
    <row r="32" spans="1:22" x14ac:dyDescent="0.25">
      <c r="A32" s="6"/>
      <c r="B32" s="40"/>
      <c r="C32" s="40"/>
      <c r="D32" s="40"/>
      <c r="E32" s="40"/>
      <c r="F32" s="40"/>
      <c r="G32" s="40"/>
      <c r="H32" s="38"/>
      <c r="I32" s="40"/>
      <c r="J32" s="40"/>
      <c r="K32" s="38"/>
      <c r="L32" s="38"/>
      <c r="M32" s="6"/>
    </row>
    <row r="33" spans="1:13" x14ac:dyDescent="0.25">
      <c r="A33" s="6"/>
      <c r="B33" s="41"/>
      <c r="C33" s="41"/>
      <c r="D33" s="41"/>
      <c r="E33" s="41"/>
      <c r="F33" s="41"/>
      <c r="G33" s="41"/>
      <c r="H33" s="38"/>
      <c r="I33" s="41"/>
      <c r="J33" s="41"/>
      <c r="K33" s="38"/>
      <c r="L33" s="38"/>
      <c r="M33" s="6"/>
    </row>
    <row r="34" spans="1:13" x14ac:dyDescent="0.25">
      <c r="A34" s="6"/>
      <c r="B34" s="17" t="s">
        <v>107</v>
      </c>
      <c r="C34" s="17" t="s">
        <v>66</v>
      </c>
      <c r="D34" s="17" t="s">
        <v>42</v>
      </c>
      <c r="E34" s="17" t="s">
        <v>33</v>
      </c>
      <c r="F34" s="17" t="s">
        <v>75</v>
      </c>
      <c r="G34" s="17">
        <v>373</v>
      </c>
      <c r="H34" s="17" t="s">
        <v>6</v>
      </c>
      <c r="I34" s="17">
        <v>173</v>
      </c>
      <c r="J34" s="17">
        <v>0</v>
      </c>
      <c r="K34" s="17"/>
      <c r="L34" s="16" t="s">
        <v>29</v>
      </c>
      <c r="M34" s="6"/>
    </row>
    <row r="35" spans="1:13" x14ac:dyDescent="0.25">
      <c r="A35" s="6"/>
      <c r="B35" s="17" t="s">
        <v>109</v>
      </c>
      <c r="C35" s="17" t="s">
        <v>66</v>
      </c>
      <c r="D35" s="17" t="s">
        <v>42</v>
      </c>
      <c r="E35" s="17" t="s">
        <v>75</v>
      </c>
      <c r="F35" s="17" t="s">
        <v>15</v>
      </c>
      <c r="G35" s="17">
        <v>0</v>
      </c>
      <c r="H35" s="17" t="s">
        <v>6</v>
      </c>
      <c r="I35" s="17">
        <v>200</v>
      </c>
      <c r="J35" s="17">
        <v>0</v>
      </c>
      <c r="K35" s="17"/>
      <c r="L35" s="16" t="s">
        <v>29</v>
      </c>
      <c r="M35" s="6"/>
    </row>
    <row r="36" spans="1:13" x14ac:dyDescent="0.25">
      <c r="A36" s="6"/>
      <c r="B36" s="17" t="s">
        <v>110</v>
      </c>
      <c r="C36" s="17" t="s">
        <v>67</v>
      </c>
      <c r="D36" s="17" t="s">
        <v>43</v>
      </c>
      <c r="E36" s="17" t="s">
        <v>32</v>
      </c>
      <c r="F36" s="17" t="s">
        <v>33</v>
      </c>
      <c r="G36" s="17">
        <v>628</v>
      </c>
      <c r="H36" s="17" t="s">
        <v>6</v>
      </c>
      <c r="I36" s="17">
        <v>628</v>
      </c>
      <c r="J36" s="17">
        <v>0</v>
      </c>
      <c r="K36" s="17"/>
      <c r="L36" s="16" t="s">
        <v>29</v>
      </c>
      <c r="M36" s="6"/>
    </row>
    <row r="37" spans="1:13" x14ac:dyDescent="0.25">
      <c r="A37" s="6"/>
      <c r="B37" s="17" t="s">
        <v>111</v>
      </c>
      <c r="C37" s="17" t="s">
        <v>68</v>
      </c>
      <c r="D37" s="17" t="s">
        <v>44</v>
      </c>
      <c r="E37" s="17" t="s">
        <v>32</v>
      </c>
      <c r="F37" s="17" t="s">
        <v>76</v>
      </c>
      <c r="G37" s="17">
        <v>625</v>
      </c>
      <c r="H37" s="17" t="s">
        <v>6</v>
      </c>
      <c r="I37" s="17">
        <v>625</v>
      </c>
      <c r="J37" s="17">
        <v>0</v>
      </c>
      <c r="K37" s="17"/>
      <c r="L37" s="16" t="s">
        <v>29</v>
      </c>
      <c r="M37" s="6"/>
    </row>
    <row r="38" spans="1:13" x14ac:dyDescent="0.25">
      <c r="A38" s="6"/>
      <c r="B38" s="17" t="s">
        <v>112</v>
      </c>
      <c r="C38" s="17" t="s">
        <v>69</v>
      </c>
      <c r="D38" s="17" t="s">
        <v>45</v>
      </c>
      <c r="E38" s="17" t="s">
        <v>24</v>
      </c>
      <c r="F38" s="17" t="s">
        <v>28</v>
      </c>
      <c r="G38" s="17">
        <v>893</v>
      </c>
      <c r="H38" s="17" t="s">
        <v>6</v>
      </c>
      <c r="I38" s="17">
        <v>893</v>
      </c>
      <c r="J38" s="17">
        <v>0</v>
      </c>
      <c r="K38" s="17"/>
      <c r="L38" s="16" t="s">
        <v>29</v>
      </c>
      <c r="M38" s="6"/>
    </row>
    <row r="39" spans="1:13" ht="38.25" x14ac:dyDescent="0.25">
      <c r="A39" s="6"/>
      <c r="B39" s="17" t="s">
        <v>113</v>
      </c>
      <c r="C39" s="14" t="s">
        <v>70</v>
      </c>
      <c r="D39" s="14" t="s">
        <v>46</v>
      </c>
      <c r="E39" s="14" t="s">
        <v>15</v>
      </c>
      <c r="F39" s="14" t="s">
        <v>24</v>
      </c>
      <c r="G39" s="14">
        <v>717</v>
      </c>
      <c r="H39" s="14" t="s">
        <v>6</v>
      </c>
      <c r="I39" s="14">
        <v>214</v>
      </c>
      <c r="J39" s="14">
        <v>503</v>
      </c>
      <c r="K39" s="14" t="s">
        <v>47</v>
      </c>
      <c r="L39" s="16" t="s">
        <v>29</v>
      </c>
      <c r="M39" s="6"/>
    </row>
    <row r="40" spans="1:13" x14ac:dyDescent="0.25">
      <c r="A40" s="6"/>
      <c r="B40" s="17" t="s">
        <v>114</v>
      </c>
      <c r="C40" s="17" t="s">
        <v>71</v>
      </c>
      <c r="D40" s="17" t="s">
        <v>48</v>
      </c>
      <c r="E40" s="17" t="s">
        <v>33</v>
      </c>
      <c r="F40" s="17" t="s">
        <v>77</v>
      </c>
      <c r="G40" s="17">
        <v>58</v>
      </c>
      <c r="H40" s="17" t="s">
        <v>6</v>
      </c>
      <c r="I40" s="17">
        <v>58</v>
      </c>
      <c r="J40" s="17">
        <v>0</v>
      </c>
      <c r="K40" s="17"/>
      <c r="L40" s="16" t="s">
        <v>29</v>
      </c>
      <c r="M40" s="6"/>
    </row>
    <row r="41" spans="1:13" x14ac:dyDescent="0.25">
      <c r="A41" s="6"/>
      <c r="B41" s="17" t="s">
        <v>115</v>
      </c>
      <c r="C41" s="17" t="s">
        <v>72</v>
      </c>
      <c r="D41" s="17" t="s">
        <v>49</v>
      </c>
      <c r="E41" s="17" t="s">
        <v>33</v>
      </c>
      <c r="F41" s="17" t="s">
        <v>78</v>
      </c>
      <c r="G41" s="17">
        <v>141</v>
      </c>
      <c r="H41" s="17" t="s">
        <v>6</v>
      </c>
      <c r="I41" s="17">
        <v>0</v>
      </c>
      <c r="J41" s="17">
        <v>141</v>
      </c>
      <c r="K41" s="17"/>
      <c r="L41" s="16" t="s">
        <v>29</v>
      </c>
      <c r="M41" s="6"/>
    </row>
    <row r="42" spans="1:13" x14ac:dyDescent="0.25">
      <c r="A42" s="6"/>
      <c r="B42" s="17" t="s">
        <v>116</v>
      </c>
      <c r="C42" s="17" t="s">
        <v>73</v>
      </c>
      <c r="D42" s="17" t="s">
        <v>50</v>
      </c>
      <c r="E42" s="17" t="s">
        <v>15</v>
      </c>
      <c r="F42" s="17" t="s">
        <v>79</v>
      </c>
      <c r="G42" s="17">
        <v>61</v>
      </c>
      <c r="H42" s="17" t="s">
        <v>6</v>
      </c>
      <c r="I42" s="17">
        <v>61</v>
      </c>
      <c r="J42" s="17">
        <v>0</v>
      </c>
      <c r="K42" s="17"/>
      <c r="L42" s="16" t="s">
        <v>29</v>
      </c>
      <c r="M42" s="6"/>
    </row>
    <row r="43" spans="1:13" x14ac:dyDescent="0.25">
      <c r="A43" s="6"/>
      <c r="B43" s="17" t="s">
        <v>117</v>
      </c>
      <c r="C43" s="17" t="s">
        <v>74</v>
      </c>
      <c r="D43" s="17" t="s">
        <v>51</v>
      </c>
      <c r="E43" s="17" t="s">
        <v>15</v>
      </c>
      <c r="F43" s="17" t="s">
        <v>80</v>
      </c>
      <c r="G43" s="17">
        <v>98</v>
      </c>
      <c r="H43" s="17" t="s">
        <v>6</v>
      </c>
      <c r="I43" s="17">
        <v>98</v>
      </c>
      <c r="J43" s="17">
        <v>0</v>
      </c>
      <c r="K43" s="17"/>
      <c r="L43" s="16" t="s">
        <v>29</v>
      </c>
      <c r="M43" s="6"/>
    </row>
    <row r="44" spans="1:13" x14ac:dyDescent="0.25">
      <c r="A44" s="6"/>
      <c r="B44" s="17" t="s">
        <v>118</v>
      </c>
      <c r="C44" s="14" t="s">
        <v>52</v>
      </c>
      <c r="D44" s="14" t="s">
        <v>25</v>
      </c>
      <c r="E44" s="14" t="s">
        <v>24</v>
      </c>
      <c r="F44" s="14" t="s">
        <v>26</v>
      </c>
      <c r="G44" s="14">
        <v>67</v>
      </c>
      <c r="H44" s="14" t="s">
        <v>6</v>
      </c>
      <c r="I44" s="14">
        <v>67</v>
      </c>
      <c r="J44" s="14">
        <v>0</v>
      </c>
      <c r="K44" s="14" t="s">
        <v>27</v>
      </c>
      <c r="L44" s="16" t="s">
        <v>29</v>
      </c>
      <c r="M44" s="6"/>
    </row>
    <row r="45" spans="1:13" x14ac:dyDescent="0.25">
      <c r="A45" s="6"/>
      <c r="B45" s="17" t="s">
        <v>119</v>
      </c>
      <c r="C45" s="14" t="s">
        <v>53</v>
      </c>
      <c r="D45" s="14" t="s">
        <v>54</v>
      </c>
      <c r="E45" s="14" t="s">
        <v>55</v>
      </c>
      <c r="F45" s="14" t="s">
        <v>81</v>
      </c>
      <c r="G45" s="14">
        <v>141</v>
      </c>
      <c r="H45" s="14" t="s">
        <v>6</v>
      </c>
      <c r="I45" s="14">
        <v>141</v>
      </c>
      <c r="J45" s="14">
        <v>0</v>
      </c>
      <c r="K45" s="14"/>
      <c r="L45" s="16" t="s">
        <v>29</v>
      </c>
      <c r="M45" s="6"/>
    </row>
    <row r="46" spans="1:13" x14ac:dyDescent="0.25">
      <c r="A46" s="6"/>
      <c r="B46" s="17" t="s">
        <v>120</v>
      </c>
      <c r="C46" s="14" t="s">
        <v>56</v>
      </c>
      <c r="D46" s="14" t="s">
        <v>57</v>
      </c>
      <c r="E46" s="14" t="s">
        <v>55</v>
      </c>
      <c r="F46" s="14" t="s">
        <v>82</v>
      </c>
      <c r="G46" s="14">
        <v>153</v>
      </c>
      <c r="H46" s="14" t="s">
        <v>6</v>
      </c>
      <c r="I46" s="14">
        <v>153</v>
      </c>
      <c r="J46" s="14">
        <v>0</v>
      </c>
      <c r="K46" s="14"/>
      <c r="L46" s="16" t="s">
        <v>29</v>
      </c>
      <c r="M46" s="6"/>
    </row>
    <row r="47" spans="1:13" x14ac:dyDescent="0.25">
      <c r="A47" s="6"/>
      <c r="B47" s="17" t="s">
        <v>17</v>
      </c>
      <c r="C47" s="14" t="s">
        <v>58</v>
      </c>
      <c r="D47" s="14" t="s">
        <v>59</v>
      </c>
      <c r="E47" s="14" t="s">
        <v>60</v>
      </c>
      <c r="F47" s="14" t="s">
        <v>83</v>
      </c>
      <c r="G47" s="14">
        <v>74</v>
      </c>
      <c r="H47" s="14" t="s">
        <v>6</v>
      </c>
      <c r="I47" s="14">
        <v>74</v>
      </c>
      <c r="J47" s="14">
        <v>0</v>
      </c>
      <c r="K47" s="14"/>
      <c r="L47" s="16" t="s">
        <v>29</v>
      </c>
      <c r="M47" s="6"/>
    </row>
    <row r="48" spans="1:13" x14ac:dyDescent="0.25">
      <c r="A48" s="6"/>
      <c r="B48" s="17" t="s">
        <v>18</v>
      </c>
      <c r="C48" s="14" t="s">
        <v>61</v>
      </c>
      <c r="D48" s="14" t="s">
        <v>62</v>
      </c>
      <c r="E48" s="14" t="s">
        <v>60</v>
      </c>
      <c r="F48" s="14" t="s">
        <v>84</v>
      </c>
      <c r="G48" s="14">
        <v>57</v>
      </c>
      <c r="H48" s="14" t="s">
        <v>6</v>
      </c>
      <c r="I48" s="14">
        <v>57</v>
      </c>
      <c r="J48" s="14">
        <v>0</v>
      </c>
      <c r="K48" s="14"/>
      <c r="L48" s="16" t="s">
        <v>29</v>
      </c>
      <c r="M48" s="6"/>
    </row>
    <row r="49" spans="1:13" x14ac:dyDescent="0.25">
      <c r="A49" s="6"/>
      <c r="B49" s="17" t="s">
        <v>19</v>
      </c>
      <c r="C49" s="14" t="s">
        <v>63</v>
      </c>
      <c r="D49" s="14" t="s">
        <v>64</v>
      </c>
      <c r="E49" s="14" t="s">
        <v>15</v>
      </c>
      <c r="F49" s="14" t="s">
        <v>85</v>
      </c>
      <c r="G49" s="14">
        <v>93</v>
      </c>
      <c r="H49" s="14" t="s">
        <v>6</v>
      </c>
      <c r="I49" s="14">
        <v>93</v>
      </c>
      <c r="J49" s="14">
        <v>0</v>
      </c>
      <c r="K49" s="14"/>
      <c r="L49" s="16" t="s">
        <v>29</v>
      </c>
      <c r="M49" s="6"/>
    </row>
    <row r="50" spans="1:13" x14ac:dyDescent="0.25">
      <c r="A50" s="6"/>
      <c r="B50" s="6"/>
      <c r="C50" s="6"/>
      <c r="D50" s="6"/>
      <c r="E50" s="6"/>
      <c r="F50" s="1" t="s">
        <v>14</v>
      </c>
      <c r="G50" s="2">
        <f>SUM(G34:G49)</f>
        <v>4179</v>
      </c>
      <c r="H50" s="5"/>
      <c r="I50" s="2">
        <f>SUM(I34:I49)</f>
        <v>3535</v>
      </c>
      <c r="J50" s="2">
        <f>SUM(J34:J49)</f>
        <v>644</v>
      </c>
      <c r="K50" s="6"/>
      <c r="L50" s="6"/>
      <c r="M50" s="6"/>
    </row>
    <row r="51" spans="1:13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spans="1:13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</row>
    <row r="53" spans="1:13" x14ac:dyDescent="0.25">
      <c r="A53" s="6"/>
      <c r="B53" s="43" t="s">
        <v>21</v>
      </c>
      <c r="C53" s="44"/>
      <c r="D53" s="44"/>
      <c r="E53" s="44"/>
      <c r="F53" s="44"/>
      <c r="G53" s="44"/>
      <c r="H53" s="44"/>
      <c r="I53" s="44"/>
      <c r="J53" s="44"/>
      <c r="K53" s="44"/>
      <c r="L53" s="45"/>
      <c r="M53" s="6"/>
    </row>
    <row r="54" spans="1:13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</row>
    <row r="55" spans="1:13" x14ac:dyDescent="0.25">
      <c r="A55" s="6"/>
      <c r="B55" s="39" t="s">
        <v>9</v>
      </c>
      <c r="C55" s="39" t="s">
        <v>8</v>
      </c>
      <c r="D55" s="39" t="s">
        <v>4</v>
      </c>
      <c r="E55" s="39" t="s">
        <v>0</v>
      </c>
      <c r="F55" s="39" t="s">
        <v>1</v>
      </c>
      <c r="G55" s="39" t="s">
        <v>10</v>
      </c>
      <c r="H55" s="39" t="s">
        <v>2</v>
      </c>
      <c r="I55" s="39" t="s">
        <v>11</v>
      </c>
      <c r="J55" s="39" t="s">
        <v>12</v>
      </c>
      <c r="K55" s="39" t="s">
        <v>3</v>
      </c>
      <c r="L55" s="39" t="s">
        <v>7</v>
      </c>
      <c r="M55" s="6"/>
    </row>
    <row r="56" spans="1:13" x14ac:dyDescent="0.25">
      <c r="A56" s="6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6"/>
    </row>
    <row r="57" spans="1:13" x14ac:dyDescent="0.25">
      <c r="A57" s="6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6"/>
    </row>
    <row r="58" spans="1:13" x14ac:dyDescent="0.25">
      <c r="A58" s="6"/>
      <c r="B58" s="30" t="s">
        <v>107</v>
      </c>
      <c r="C58" s="30"/>
      <c r="D58" s="30" t="s">
        <v>22</v>
      </c>
      <c r="E58" s="30" t="s">
        <v>32</v>
      </c>
      <c r="F58" s="30" t="s">
        <v>30</v>
      </c>
      <c r="G58" s="30">
        <v>250</v>
      </c>
      <c r="H58" s="30" t="s">
        <v>6</v>
      </c>
      <c r="I58" s="30">
        <v>130</v>
      </c>
      <c r="J58" s="30">
        <v>120</v>
      </c>
      <c r="K58" s="30"/>
      <c r="L58" s="28" t="s">
        <v>29</v>
      </c>
      <c r="M58" s="6"/>
    </row>
    <row r="59" spans="1:13" x14ac:dyDescent="0.25">
      <c r="A59" s="6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29"/>
      <c r="M59" s="6"/>
    </row>
    <row r="60" spans="1:13" x14ac:dyDescent="0.25">
      <c r="A60" s="6"/>
      <c r="B60" s="30" t="s">
        <v>109</v>
      </c>
      <c r="C60" s="30"/>
      <c r="D60" s="30" t="s">
        <v>23</v>
      </c>
      <c r="E60" s="30" t="s">
        <v>24</v>
      </c>
      <c r="F60" s="30" t="s">
        <v>31</v>
      </c>
      <c r="G60" s="30">
        <v>70</v>
      </c>
      <c r="H60" s="30" t="s">
        <v>6</v>
      </c>
      <c r="I60" s="30">
        <v>70</v>
      </c>
      <c r="J60" s="30">
        <v>0</v>
      </c>
      <c r="K60" s="30"/>
      <c r="L60" s="28" t="s">
        <v>29</v>
      </c>
      <c r="M60" s="6"/>
    </row>
    <row r="61" spans="1:13" x14ac:dyDescent="0.25">
      <c r="A61" s="6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29"/>
      <c r="M61" s="6"/>
    </row>
    <row r="62" spans="1:13" x14ac:dyDescent="0.25">
      <c r="A62" s="6"/>
      <c r="B62" s="27" t="s">
        <v>110</v>
      </c>
      <c r="C62" s="27"/>
      <c r="D62" s="32" t="s">
        <v>97</v>
      </c>
      <c r="E62" s="32" t="s">
        <v>33</v>
      </c>
      <c r="F62" s="27" t="s">
        <v>96</v>
      </c>
      <c r="G62" s="32">
        <v>100</v>
      </c>
      <c r="H62" s="32" t="s">
        <v>6</v>
      </c>
      <c r="I62" s="32">
        <v>30</v>
      </c>
      <c r="J62" s="32">
        <v>70</v>
      </c>
      <c r="K62" s="27"/>
      <c r="L62" s="35" t="s">
        <v>29</v>
      </c>
      <c r="M62" s="6"/>
    </row>
    <row r="63" spans="1:13" x14ac:dyDescent="0.25">
      <c r="A63" s="6"/>
      <c r="B63" s="27"/>
      <c r="C63" s="27"/>
      <c r="D63" s="33"/>
      <c r="E63" s="33"/>
      <c r="F63" s="27" t="s">
        <v>95</v>
      </c>
      <c r="G63" s="33"/>
      <c r="H63" s="33"/>
      <c r="I63" s="33"/>
      <c r="J63" s="33"/>
      <c r="K63" s="27"/>
      <c r="L63" s="36"/>
      <c r="M63" s="6"/>
    </row>
    <row r="64" spans="1:13" x14ac:dyDescent="0.25">
      <c r="A64" s="6"/>
      <c r="B64" s="6"/>
      <c r="C64" s="6"/>
      <c r="D64" s="6"/>
      <c r="E64" s="6"/>
      <c r="F64" s="9" t="s">
        <v>14</v>
      </c>
      <c r="G64" s="10">
        <f>SUM(G58:G63)</f>
        <v>420</v>
      </c>
      <c r="H64" s="3"/>
      <c r="I64" s="10">
        <f>SUM(I58:I63)</f>
        <v>230</v>
      </c>
      <c r="J64" s="10">
        <f>SUM(J58:J63)</f>
        <v>190</v>
      </c>
      <c r="K64" s="6"/>
      <c r="L64" s="6"/>
      <c r="M64" s="6"/>
    </row>
    <row r="65" spans="1:15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</row>
    <row r="66" spans="1:15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</row>
    <row r="67" spans="1:15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</row>
    <row r="68" spans="1:15" x14ac:dyDescent="0.25">
      <c r="A68" s="6"/>
      <c r="M68" s="6"/>
    </row>
    <row r="69" spans="1:15" x14ac:dyDescent="0.25">
      <c r="A69" s="6"/>
      <c r="M69" s="6"/>
    </row>
    <row r="70" spans="1:15" x14ac:dyDescent="0.25">
      <c r="A70" s="6"/>
      <c r="B70" s="24" t="s">
        <v>121</v>
      </c>
      <c r="M70" s="6"/>
    </row>
    <row r="71" spans="1:15" x14ac:dyDescent="0.25">
      <c r="A71" s="6"/>
      <c r="M71" s="6"/>
    </row>
    <row r="72" spans="1:15" ht="15.75" thickBot="1" x14ac:dyDescent="0.3">
      <c r="A72" s="6"/>
      <c r="B72" s="25" t="s">
        <v>104</v>
      </c>
      <c r="C72" s="37" t="s">
        <v>105</v>
      </c>
      <c r="D72" s="37"/>
      <c r="E72" s="37" t="s">
        <v>106</v>
      </c>
      <c r="F72" s="37"/>
      <c r="K72" s="6"/>
      <c r="L72" s="6"/>
      <c r="M72" s="6"/>
      <c r="N72"/>
      <c r="O72"/>
    </row>
    <row r="73" spans="1:15" ht="15.75" thickTop="1" x14ac:dyDescent="0.25">
      <c r="A73" s="6"/>
      <c r="B73" s="26" t="s">
        <v>107</v>
      </c>
      <c r="C73" s="34" t="s">
        <v>122</v>
      </c>
      <c r="D73" s="34"/>
      <c r="E73" s="34" t="s">
        <v>108</v>
      </c>
      <c r="F73" s="34"/>
      <c r="K73" s="6"/>
      <c r="L73" s="6"/>
      <c r="M73" s="6"/>
      <c r="N73"/>
      <c r="O73"/>
    </row>
    <row r="74" spans="1:15" x14ac:dyDescent="0.25">
      <c r="A74" s="6"/>
      <c r="B74" s="26" t="s">
        <v>107</v>
      </c>
      <c r="C74" s="34" t="s">
        <v>123</v>
      </c>
      <c r="D74" s="34"/>
      <c r="E74" s="34" t="s">
        <v>108</v>
      </c>
      <c r="F74" s="34"/>
      <c r="K74" s="6"/>
      <c r="L74" s="6"/>
      <c r="M74" s="6"/>
      <c r="N74"/>
      <c r="O74"/>
    </row>
    <row r="75" spans="1:15" x14ac:dyDescent="0.25">
      <c r="A75" s="6"/>
      <c r="M75" s="6"/>
    </row>
    <row r="76" spans="1:15" x14ac:dyDescent="0.25">
      <c r="A76" s="6"/>
      <c r="M76" s="6"/>
    </row>
    <row r="77" spans="1:15" x14ac:dyDescent="0.25">
      <c r="A77" s="6"/>
      <c r="M77" s="6"/>
    </row>
    <row r="78" spans="1:15" x14ac:dyDescent="0.25">
      <c r="A78" s="6"/>
      <c r="M78" s="6"/>
    </row>
    <row r="79" spans="1:15" x14ac:dyDescent="0.25">
      <c r="A79" s="6"/>
      <c r="M79" s="6"/>
    </row>
  </sheetData>
  <mergeCells count="108">
    <mergeCell ref="T12:T13"/>
    <mergeCell ref="B4:L4"/>
    <mergeCell ref="B6:B8"/>
    <mergeCell ref="C6:C8"/>
    <mergeCell ref="Q4:T4"/>
    <mergeCell ref="Q8:Q9"/>
    <mergeCell ref="R8:R9"/>
    <mergeCell ref="S8:S9"/>
    <mergeCell ref="T8:T9"/>
    <mergeCell ref="Q10:Q11"/>
    <mergeCell ref="R10:R11"/>
    <mergeCell ref="S10:S11"/>
    <mergeCell ref="T10:T11"/>
    <mergeCell ref="D6:D8"/>
    <mergeCell ref="E6:E8"/>
    <mergeCell ref="F6:F8"/>
    <mergeCell ref="G6:G8"/>
    <mergeCell ref="H6:H8"/>
    <mergeCell ref="I6:I8"/>
    <mergeCell ref="J6:J8"/>
    <mergeCell ref="K6:K8"/>
    <mergeCell ref="L6:L8"/>
    <mergeCell ref="E55:E57"/>
    <mergeCell ref="F55:F57"/>
    <mergeCell ref="G55:G57"/>
    <mergeCell ref="H55:H57"/>
    <mergeCell ref="I55:I57"/>
    <mergeCell ref="J55:J57"/>
    <mergeCell ref="Q12:Q13"/>
    <mergeCell ref="R12:R13"/>
    <mergeCell ref="S12:S13"/>
    <mergeCell ref="G15:G17"/>
    <mergeCell ref="K31:K33"/>
    <mergeCell ref="L31:L33"/>
    <mergeCell ref="B21:L21"/>
    <mergeCell ref="B23:B25"/>
    <mergeCell ref="C23:C25"/>
    <mergeCell ref="D23:D25"/>
    <mergeCell ref="E23:E25"/>
    <mergeCell ref="I23:I25"/>
    <mergeCell ref="L23:L25"/>
    <mergeCell ref="F23:F25"/>
    <mergeCell ref="G23:G25"/>
    <mergeCell ref="H23:H25"/>
    <mergeCell ref="J23:J25"/>
    <mergeCell ref="K23:K25"/>
    <mergeCell ref="B60:B61"/>
    <mergeCell ref="C60:C61"/>
    <mergeCell ref="D60:D61"/>
    <mergeCell ref="E60:E61"/>
    <mergeCell ref="B58:B59"/>
    <mergeCell ref="C58:C59"/>
    <mergeCell ref="D58:D59"/>
    <mergeCell ref="J58:J59"/>
    <mergeCell ref="B29:L29"/>
    <mergeCell ref="B31:B33"/>
    <mergeCell ref="C31:C33"/>
    <mergeCell ref="D31:D33"/>
    <mergeCell ref="E31:E33"/>
    <mergeCell ref="F31:F33"/>
    <mergeCell ref="G31:G33"/>
    <mergeCell ref="H31:H33"/>
    <mergeCell ref="I31:I33"/>
    <mergeCell ref="K55:K57"/>
    <mergeCell ref="L55:L57"/>
    <mergeCell ref="B53:L53"/>
    <mergeCell ref="B55:B57"/>
    <mergeCell ref="C55:C57"/>
    <mergeCell ref="D55:D57"/>
    <mergeCell ref="J31:J33"/>
    <mergeCell ref="H15:H17"/>
    <mergeCell ref="I15:I17"/>
    <mergeCell ref="J15:J17"/>
    <mergeCell ref="K15:K17"/>
    <mergeCell ref="L15:L17"/>
    <mergeCell ref="B13:L13"/>
    <mergeCell ref="B15:B17"/>
    <mergeCell ref="C15:C17"/>
    <mergeCell ref="D15:D17"/>
    <mergeCell ref="E15:E17"/>
    <mergeCell ref="F15:F17"/>
    <mergeCell ref="E62:E63"/>
    <mergeCell ref="D62:D63"/>
    <mergeCell ref="G62:G63"/>
    <mergeCell ref="H62:H63"/>
    <mergeCell ref="I62:I63"/>
    <mergeCell ref="J62:J63"/>
    <mergeCell ref="C74:D74"/>
    <mergeCell ref="E74:F74"/>
    <mergeCell ref="L62:L63"/>
    <mergeCell ref="C72:D72"/>
    <mergeCell ref="E72:F72"/>
    <mergeCell ref="C73:D73"/>
    <mergeCell ref="E73:F73"/>
    <mergeCell ref="L58:L59"/>
    <mergeCell ref="L60:L61"/>
    <mergeCell ref="E58:E59"/>
    <mergeCell ref="F58:F59"/>
    <mergeCell ref="G58:G59"/>
    <mergeCell ref="H58:H59"/>
    <mergeCell ref="I58:I59"/>
    <mergeCell ref="K58:K59"/>
    <mergeCell ref="F60:F61"/>
    <mergeCell ref="G60:G61"/>
    <mergeCell ref="H60:H61"/>
    <mergeCell ref="I60:I61"/>
    <mergeCell ref="J60:J61"/>
    <mergeCell ref="K60:K61"/>
  </mergeCells>
  <phoneticPr fontId="3" type="noConversion"/>
  <pageMargins left="0.7" right="0.7" top="0.75" bottom="0.75" header="0.3" footer="0.3"/>
  <pageSetup paperSize="8" scale="5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9"/>
  <sheetViews>
    <sheetView workbookViewId="0">
      <selection activeCell="D18" sqref="D18"/>
    </sheetView>
  </sheetViews>
  <sheetFormatPr defaultRowHeight="15" x14ac:dyDescent="0.25"/>
  <cols>
    <col min="1" max="1" width="0.140625" customWidth="1"/>
    <col min="2" max="2" width="9.140625" hidden="1" customWidth="1"/>
    <col min="3" max="3" width="51.42578125" customWidth="1"/>
    <col min="4" max="4" width="34" customWidth="1"/>
    <col min="6" max="6" width="14.42578125" customWidth="1"/>
    <col min="259" max="259" width="51.5703125" customWidth="1"/>
    <col min="260" max="260" width="35.28515625" customWidth="1"/>
    <col min="262" max="262" width="14.42578125" customWidth="1"/>
    <col min="515" max="515" width="51.5703125" customWidth="1"/>
    <col min="516" max="516" width="35.28515625" customWidth="1"/>
    <col min="518" max="518" width="14.42578125" customWidth="1"/>
    <col min="771" max="771" width="51.5703125" customWidth="1"/>
    <col min="772" max="772" width="35.28515625" customWidth="1"/>
    <col min="774" max="774" width="14.42578125" customWidth="1"/>
    <col min="1027" max="1027" width="51.5703125" customWidth="1"/>
    <col min="1028" max="1028" width="35.28515625" customWidth="1"/>
    <col min="1030" max="1030" width="14.42578125" customWidth="1"/>
    <col min="1283" max="1283" width="51.5703125" customWidth="1"/>
    <col min="1284" max="1284" width="35.28515625" customWidth="1"/>
    <col min="1286" max="1286" width="14.42578125" customWidth="1"/>
    <col min="1539" max="1539" width="51.5703125" customWidth="1"/>
    <col min="1540" max="1540" width="35.28515625" customWidth="1"/>
    <col min="1542" max="1542" width="14.42578125" customWidth="1"/>
    <col min="1795" max="1795" width="51.5703125" customWidth="1"/>
    <col min="1796" max="1796" width="35.28515625" customWidth="1"/>
    <col min="1798" max="1798" width="14.42578125" customWidth="1"/>
    <col min="2051" max="2051" width="51.5703125" customWidth="1"/>
    <col min="2052" max="2052" width="35.28515625" customWidth="1"/>
    <col min="2054" max="2054" width="14.42578125" customWidth="1"/>
    <col min="2307" max="2307" width="51.5703125" customWidth="1"/>
    <col min="2308" max="2308" width="35.28515625" customWidth="1"/>
    <col min="2310" max="2310" width="14.42578125" customWidth="1"/>
    <col min="2563" max="2563" width="51.5703125" customWidth="1"/>
    <col min="2564" max="2564" width="35.28515625" customWidth="1"/>
    <col min="2566" max="2566" width="14.42578125" customWidth="1"/>
    <col min="2819" max="2819" width="51.5703125" customWidth="1"/>
    <col min="2820" max="2820" width="35.28515625" customWidth="1"/>
    <col min="2822" max="2822" width="14.42578125" customWidth="1"/>
    <col min="3075" max="3075" width="51.5703125" customWidth="1"/>
    <col min="3076" max="3076" width="35.28515625" customWidth="1"/>
    <col min="3078" max="3078" width="14.42578125" customWidth="1"/>
    <col min="3331" max="3331" width="51.5703125" customWidth="1"/>
    <col min="3332" max="3332" width="35.28515625" customWidth="1"/>
    <col min="3334" max="3334" width="14.42578125" customWidth="1"/>
    <col min="3587" max="3587" width="51.5703125" customWidth="1"/>
    <col min="3588" max="3588" width="35.28515625" customWidth="1"/>
    <col min="3590" max="3590" width="14.42578125" customWidth="1"/>
    <col min="3843" max="3843" width="51.5703125" customWidth="1"/>
    <col min="3844" max="3844" width="35.28515625" customWidth="1"/>
    <col min="3846" max="3846" width="14.42578125" customWidth="1"/>
    <col min="4099" max="4099" width="51.5703125" customWidth="1"/>
    <col min="4100" max="4100" width="35.28515625" customWidth="1"/>
    <col min="4102" max="4102" width="14.42578125" customWidth="1"/>
    <col min="4355" max="4355" width="51.5703125" customWidth="1"/>
    <col min="4356" max="4356" width="35.28515625" customWidth="1"/>
    <col min="4358" max="4358" width="14.42578125" customWidth="1"/>
    <col min="4611" max="4611" width="51.5703125" customWidth="1"/>
    <col min="4612" max="4612" width="35.28515625" customWidth="1"/>
    <col min="4614" max="4614" width="14.42578125" customWidth="1"/>
    <col min="4867" max="4867" width="51.5703125" customWidth="1"/>
    <col min="4868" max="4868" width="35.28515625" customWidth="1"/>
    <col min="4870" max="4870" width="14.42578125" customWidth="1"/>
    <col min="5123" max="5123" width="51.5703125" customWidth="1"/>
    <col min="5124" max="5124" width="35.28515625" customWidth="1"/>
    <col min="5126" max="5126" width="14.42578125" customWidth="1"/>
    <col min="5379" max="5379" width="51.5703125" customWidth="1"/>
    <col min="5380" max="5380" width="35.28515625" customWidth="1"/>
    <col min="5382" max="5382" width="14.42578125" customWidth="1"/>
    <col min="5635" max="5635" width="51.5703125" customWidth="1"/>
    <col min="5636" max="5636" width="35.28515625" customWidth="1"/>
    <col min="5638" max="5638" width="14.42578125" customWidth="1"/>
    <col min="5891" max="5891" width="51.5703125" customWidth="1"/>
    <col min="5892" max="5892" width="35.28515625" customWidth="1"/>
    <col min="5894" max="5894" width="14.42578125" customWidth="1"/>
    <col min="6147" max="6147" width="51.5703125" customWidth="1"/>
    <col min="6148" max="6148" width="35.28515625" customWidth="1"/>
    <col min="6150" max="6150" width="14.42578125" customWidth="1"/>
    <col min="6403" max="6403" width="51.5703125" customWidth="1"/>
    <col min="6404" max="6404" width="35.28515625" customWidth="1"/>
    <col min="6406" max="6406" width="14.42578125" customWidth="1"/>
    <col min="6659" max="6659" width="51.5703125" customWidth="1"/>
    <col min="6660" max="6660" width="35.28515625" customWidth="1"/>
    <col min="6662" max="6662" width="14.42578125" customWidth="1"/>
    <col min="6915" max="6915" width="51.5703125" customWidth="1"/>
    <col min="6916" max="6916" width="35.28515625" customWidth="1"/>
    <col min="6918" max="6918" width="14.42578125" customWidth="1"/>
    <col min="7171" max="7171" width="51.5703125" customWidth="1"/>
    <col min="7172" max="7172" width="35.28515625" customWidth="1"/>
    <col min="7174" max="7174" width="14.42578125" customWidth="1"/>
    <col min="7427" max="7427" width="51.5703125" customWidth="1"/>
    <col min="7428" max="7428" width="35.28515625" customWidth="1"/>
    <col min="7430" max="7430" width="14.42578125" customWidth="1"/>
    <col min="7683" max="7683" width="51.5703125" customWidth="1"/>
    <col min="7684" max="7684" width="35.28515625" customWidth="1"/>
    <col min="7686" max="7686" width="14.42578125" customWidth="1"/>
    <col min="7939" max="7939" width="51.5703125" customWidth="1"/>
    <col min="7940" max="7940" width="35.28515625" customWidth="1"/>
    <col min="7942" max="7942" width="14.42578125" customWidth="1"/>
    <col min="8195" max="8195" width="51.5703125" customWidth="1"/>
    <col min="8196" max="8196" width="35.28515625" customWidth="1"/>
    <col min="8198" max="8198" width="14.42578125" customWidth="1"/>
    <col min="8451" max="8451" width="51.5703125" customWidth="1"/>
    <col min="8452" max="8452" width="35.28515625" customWidth="1"/>
    <col min="8454" max="8454" width="14.42578125" customWidth="1"/>
    <col min="8707" max="8707" width="51.5703125" customWidth="1"/>
    <col min="8708" max="8708" width="35.28515625" customWidth="1"/>
    <col min="8710" max="8710" width="14.42578125" customWidth="1"/>
    <col min="8963" max="8963" width="51.5703125" customWidth="1"/>
    <col min="8964" max="8964" width="35.28515625" customWidth="1"/>
    <col min="8966" max="8966" width="14.42578125" customWidth="1"/>
    <col min="9219" max="9219" width="51.5703125" customWidth="1"/>
    <col min="9220" max="9220" width="35.28515625" customWidth="1"/>
    <col min="9222" max="9222" width="14.42578125" customWidth="1"/>
    <col min="9475" max="9475" width="51.5703125" customWidth="1"/>
    <col min="9476" max="9476" width="35.28515625" customWidth="1"/>
    <col min="9478" max="9478" width="14.42578125" customWidth="1"/>
    <col min="9731" max="9731" width="51.5703125" customWidth="1"/>
    <col min="9732" max="9732" width="35.28515625" customWidth="1"/>
    <col min="9734" max="9734" width="14.42578125" customWidth="1"/>
    <col min="9987" max="9987" width="51.5703125" customWidth="1"/>
    <col min="9988" max="9988" width="35.28515625" customWidth="1"/>
    <col min="9990" max="9990" width="14.42578125" customWidth="1"/>
    <col min="10243" max="10243" width="51.5703125" customWidth="1"/>
    <col min="10244" max="10244" width="35.28515625" customWidth="1"/>
    <col min="10246" max="10246" width="14.42578125" customWidth="1"/>
    <col min="10499" max="10499" width="51.5703125" customWidth="1"/>
    <col min="10500" max="10500" width="35.28515625" customWidth="1"/>
    <col min="10502" max="10502" width="14.42578125" customWidth="1"/>
    <col min="10755" max="10755" width="51.5703125" customWidth="1"/>
    <col min="10756" max="10756" width="35.28515625" customWidth="1"/>
    <col min="10758" max="10758" width="14.42578125" customWidth="1"/>
    <col min="11011" max="11011" width="51.5703125" customWidth="1"/>
    <col min="11012" max="11012" width="35.28515625" customWidth="1"/>
    <col min="11014" max="11014" width="14.42578125" customWidth="1"/>
    <col min="11267" max="11267" width="51.5703125" customWidth="1"/>
    <col min="11268" max="11268" width="35.28515625" customWidth="1"/>
    <col min="11270" max="11270" width="14.42578125" customWidth="1"/>
    <col min="11523" max="11523" width="51.5703125" customWidth="1"/>
    <col min="11524" max="11524" width="35.28515625" customWidth="1"/>
    <col min="11526" max="11526" width="14.42578125" customWidth="1"/>
    <col min="11779" max="11779" width="51.5703125" customWidth="1"/>
    <col min="11780" max="11780" width="35.28515625" customWidth="1"/>
    <col min="11782" max="11782" width="14.42578125" customWidth="1"/>
    <col min="12035" max="12035" width="51.5703125" customWidth="1"/>
    <col min="12036" max="12036" width="35.28515625" customWidth="1"/>
    <col min="12038" max="12038" width="14.42578125" customWidth="1"/>
    <col min="12291" max="12291" width="51.5703125" customWidth="1"/>
    <col min="12292" max="12292" width="35.28515625" customWidth="1"/>
    <col min="12294" max="12294" width="14.42578125" customWidth="1"/>
    <col min="12547" max="12547" width="51.5703125" customWidth="1"/>
    <col min="12548" max="12548" width="35.28515625" customWidth="1"/>
    <col min="12550" max="12550" width="14.42578125" customWidth="1"/>
    <col min="12803" max="12803" width="51.5703125" customWidth="1"/>
    <col min="12804" max="12804" width="35.28515625" customWidth="1"/>
    <col min="12806" max="12806" width="14.42578125" customWidth="1"/>
    <col min="13059" max="13059" width="51.5703125" customWidth="1"/>
    <col min="13060" max="13060" width="35.28515625" customWidth="1"/>
    <col min="13062" max="13062" width="14.42578125" customWidth="1"/>
    <col min="13315" max="13315" width="51.5703125" customWidth="1"/>
    <col min="13316" max="13316" width="35.28515625" customWidth="1"/>
    <col min="13318" max="13318" width="14.42578125" customWidth="1"/>
    <col min="13571" max="13571" width="51.5703125" customWidth="1"/>
    <col min="13572" max="13572" width="35.28515625" customWidth="1"/>
    <col min="13574" max="13574" width="14.42578125" customWidth="1"/>
    <col min="13827" max="13827" width="51.5703125" customWidth="1"/>
    <col min="13828" max="13828" width="35.28515625" customWidth="1"/>
    <col min="13830" max="13830" width="14.42578125" customWidth="1"/>
    <col min="14083" max="14083" width="51.5703125" customWidth="1"/>
    <col min="14084" max="14084" width="35.28515625" customWidth="1"/>
    <col min="14086" max="14086" width="14.42578125" customWidth="1"/>
    <col min="14339" max="14339" width="51.5703125" customWidth="1"/>
    <col min="14340" max="14340" width="35.28515625" customWidth="1"/>
    <col min="14342" max="14342" width="14.42578125" customWidth="1"/>
    <col min="14595" max="14595" width="51.5703125" customWidth="1"/>
    <col min="14596" max="14596" width="35.28515625" customWidth="1"/>
    <col min="14598" max="14598" width="14.42578125" customWidth="1"/>
    <col min="14851" max="14851" width="51.5703125" customWidth="1"/>
    <col min="14852" max="14852" width="35.28515625" customWidth="1"/>
    <col min="14854" max="14854" width="14.42578125" customWidth="1"/>
    <col min="15107" max="15107" width="51.5703125" customWidth="1"/>
    <col min="15108" max="15108" width="35.28515625" customWidth="1"/>
    <col min="15110" max="15110" width="14.42578125" customWidth="1"/>
    <col min="15363" max="15363" width="51.5703125" customWidth="1"/>
    <col min="15364" max="15364" width="35.28515625" customWidth="1"/>
    <col min="15366" max="15366" width="14.42578125" customWidth="1"/>
    <col min="15619" max="15619" width="51.5703125" customWidth="1"/>
    <col min="15620" max="15620" width="35.28515625" customWidth="1"/>
    <col min="15622" max="15622" width="14.42578125" customWidth="1"/>
    <col min="15875" max="15875" width="51.5703125" customWidth="1"/>
    <col min="15876" max="15876" width="35.28515625" customWidth="1"/>
    <col min="15878" max="15878" width="14.42578125" customWidth="1"/>
    <col min="16131" max="16131" width="51.5703125" customWidth="1"/>
    <col min="16132" max="16132" width="35.28515625" customWidth="1"/>
    <col min="16134" max="16134" width="14.42578125" customWidth="1"/>
  </cols>
  <sheetData>
    <row r="3" spans="3:4" ht="15.75" x14ac:dyDescent="0.25">
      <c r="C3" s="23" t="s">
        <v>103</v>
      </c>
      <c r="D3" s="20"/>
    </row>
    <row r="4" spans="3:4" x14ac:dyDescent="0.25">
      <c r="C4" s="20"/>
      <c r="D4" s="20"/>
    </row>
    <row r="5" spans="3:4" x14ac:dyDescent="0.25">
      <c r="C5" s="20"/>
      <c r="D5" s="20"/>
    </row>
    <row r="6" spans="3:4" x14ac:dyDescent="0.25">
      <c r="C6" s="21" t="s">
        <v>99</v>
      </c>
      <c r="D6" s="21" t="s">
        <v>100</v>
      </c>
    </row>
    <row r="7" spans="3:4" x14ac:dyDescent="0.25">
      <c r="C7" s="18" t="s">
        <v>101</v>
      </c>
      <c r="D7" s="18">
        <v>130</v>
      </c>
    </row>
    <row r="8" spans="3:4" ht="15.75" thickBot="1" x14ac:dyDescent="0.3">
      <c r="C8" s="18" t="s">
        <v>102</v>
      </c>
      <c r="D8" s="18">
        <v>130</v>
      </c>
    </row>
    <row r="9" spans="3:4" ht="15.75" thickBot="1" x14ac:dyDescent="0.3">
      <c r="C9" s="19" t="s">
        <v>14</v>
      </c>
      <c r="D9" s="22">
        <f>SUM(D7:D8)</f>
        <v>260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2</vt:i4>
      </vt:variant>
    </vt:vector>
  </HeadingPairs>
  <TitlesOfParts>
    <vt:vector size="2" baseType="lpstr">
      <vt:lpstr>Ceste</vt:lpstr>
      <vt:lpstr>Avtobusne postaje</vt:lpstr>
    </vt:vector>
  </TitlesOfParts>
  <Company>Obcina Hrastnik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Irena Vozel</dc:creator>
  <cp:lastModifiedBy>Nives</cp:lastModifiedBy>
  <cp:lastPrinted>2026-07-07T06:22:11Z</cp:lastPrinted>
  <dcterms:created xsi:type="dcterms:W3CDTF">2023-10-25T08:06:50Z</dcterms:created>
  <dcterms:modified xsi:type="dcterms:W3CDTF">2026-09-09T11:11:24Z</dcterms:modified>
</cp:coreProperties>
</file>