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 activeTab="3"/>
  </bookViews>
  <sheets>
    <sheet name="Ceste" sheetId="1" r:id="rId1"/>
    <sheet name="Avtobusne postaje" sheetId="2" r:id="rId2"/>
    <sheet name="Parkirišča" sheetId="3" r:id="rId3"/>
    <sheet name="Pločnik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4" l="1"/>
  <c r="D10" i="2"/>
  <c r="C13" i="3"/>
  <c r="T10" i="1"/>
  <c r="T12" i="1"/>
  <c r="T14" i="1"/>
  <c r="T8" i="1"/>
  <c r="S7" i="1"/>
  <c r="S15" i="1" s="1"/>
  <c r="R7" i="1"/>
  <c r="R15" i="1" s="1"/>
  <c r="J14" i="1"/>
  <c r="I14" i="1"/>
  <c r="G14" i="1"/>
  <c r="J111" i="1"/>
  <c r="J78" i="1"/>
  <c r="I78" i="1"/>
  <c r="G78" i="1"/>
  <c r="J45" i="1"/>
  <c r="I45" i="1"/>
  <c r="G45" i="1"/>
  <c r="J22" i="1"/>
  <c r="I22" i="1"/>
  <c r="G22" i="1"/>
  <c r="G111" i="1"/>
  <c r="I111" i="1"/>
  <c r="T15" i="1" l="1"/>
  <c r="T7" i="1"/>
</calcChain>
</file>

<file path=xl/sharedStrings.xml><?xml version="1.0" encoding="utf-8"?>
<sst xmlns="http://schemas.openxmlformats.org/spreadsheetml/2006/main" count="511" uniqueCount="265">
  <si>
    <t>Začetek</t>
  </si>
  <si>
    <t>Konec</t>
  </si>
  <si>
    <t>Prioriteta</t>
  </si>
  <si>
    <t>Opomba</t>
  </si>
  <si>
    <t>Potek ceste</t>
  </si>
  <si>
    <t>1.</t>
  </si>
  <si>
    <t>III</t>
  </si>
  <si>
    <t>2.</t>
  </si>
  <si>
    <t>3.</t>
  </si>
  <si>
    <t>V</t>
  </si>
  <si>
    <t>4.</t>
  </si>
  <si>
    <t>5.</t>
  </si>
  <si>
    <t>6.</t>
  </si>
  <si>
    <t>7.</t>
  </si>
  <si>
    <t>8.</t>
  </si>
  <si>
    <t>IV</t>
  </si>
  <si>
    <t>9.</t>
  </si>
  <si>
    <t>Krajevna skupnost</t>
  </si>
  <si>
    <t>Št. cestnega odseka</t>
  </si>
  <si>
    <t>Zap. št.</t>
  </si>
  <si>
    <t>Dolžina ceste v občini (m)</t>
  </si>
  <si>
    <t>Asfalt (m)</t>
  </si>
  <si>
    <t>Makadam (m)</t>
  </si>
  <si>
    <t>LOKALNE CESTE</t>
  </si>
  <si>
    <t>SKUPAJ:</t>
  </si>
  <si>
    <t>C 221</t>
  </si>
  <si>
    <t>ZBIRNE MESTNE ALI ZBIRNE KRAJEVNE CESTE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</si>
  <si>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</si>
  <si>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</si>
  <si>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</si>
  <si>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</si>
  <si>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</si>
  <si>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</si>
  <si>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</si>
  <si>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</si>
  <si>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</si>
  <si>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</si>
  <si>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</si>
  <si>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</si>
  <si>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</si>
  <si>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</si>
  <si>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</si>
  <si>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JAVNE POTI</t>
  </si>
  <si>
    <t>NEKATEGORIZIRANE CESTE IN POTI</t>
  </si>
  <si>
    <t>R 221</t>
  </si>
  <si>
    <t>MED BLOKI TRG NOB 16, 17, 18, 19</t>
  </si>
  <si>
    <t>ZA TRG BORCEV NOB 13</t>
  </si>
  <si>
    <t>ZA KINODVORANO DOL</t>
  </si>
  <si>
    <t>SLATNO – BOHNEC, ZUPANC</t>
  </si>
  <si>
    <t>Pot Hameršak Emila 12</t>
  </si>
  <si>
    <t>C 622250 – ŠERGAN, ŠENTJURC</t>
  </si>
  <si>
    <t>C 122070 , VELEJ – POGAČNIK</t>
  </si>
  <si>
    <t>C 122070 – PAVČNIK, KaiJ</t>
  </si>
  <si>
    <t>Partizanska cesta 70</t>
  </si>
  <si>
    <t>C 622400 – MOČILAR</t>
  </si>
  <si>
    <t>Partizanska cesta 74</t>
  </si>
  <si>
    <t>C 622400  - JESIH, HAFNER</t>
  </si>
  <si>
    <t>Brnica 66</t>
  </si>
  <si>
    <t>C 622200 – CEGLAR, JAGER</t>
  </si>
  <si>
    <t>C 122150</t>
  </si>
  <si>
    <t>ODSEK FORSTEK</t>
  </si>
  <si>
    <t>ODSEK ŠMUC-MOLJK, NA SELAH 15-17</t>
  </si>
  <si>
    <t>C 122151</t>
  </si>
  <si>
    <t>Dol pri Hrastniku</t>
  </si>
  <si>
    <t>med bloki</t>
  </si>
  <si>
    <t>Pot Hameršak Emila 1</t>
  </si>
  <si>
    <t>C 122451</t>
  </si>
  <si>
    <t>C 122471</t>
  </si>
  <si>
    <t>C 122481</t>
  </si>
  <si>
    <t>C 122621</t>
  </si>
  <si>
    <t>Slatno 26</t>
  </si>
  <si>
    <t>most pri FORSTEKU</t>
  </si>
  <si>
    <t>Na Selah 17</t>
  </si>
  <si>
    <t>Laz 11</t>
  </si>
  <si>
    <t xml:space="preserve">LAZ – SELIČ </t>
  </si>
  <si>
    <t>C 622611</t>
  </si>
  <si>
    <t>Partizanska cesta 53</t>
  </si>
  <si>
    <t>na Selah 23</t>
  </si>
  <si>
    <t>C 622251</t>
  </si>
  <si>
    <t>C 122071</t>
  </si>
  <si>
    <t>C 622401</t>
  </si>
  <si>
    <t>C 622201</t>
  </si>
  <si>
    <t>za Trg borcev NOB 13</t>
  </si>
  <si>
    <t>Krištandol 12</t>
  </si>
  <si>
    <t>ODCEP HRIBARNIK M.</t>
  </si>
  <si>
    <t>DOL – BLATE</t>
  </si>
  <si>
    <t>Dol</t>
  </si>
  <si>
    <t>Novi Dol</t>
  </si>
  <si>
    <t>Blate</t>
  </si>
  <si>
    <t>Cesta se v zimskih razmerah zapre</t>
  </si>
  <si>
    <t>KRIŠTANDOLSKA CESTA-KRIŠTANDOL-MARNO</t>
  </si>
  <si>
    <t>Z Košič</t>
  </si>
  <si>
    <t>Krištandol(Z Košič)</t>
  </si>
  <si>
    <t>LC 122071</t>
  </si>
  <si>
    <t>LC 122151</t>
  </si>
  <si>
    <t>C 200211 Marno</t>
  </si>
  <si>
    <t>LZ 122220</t>
  </si>
  <si>
    <t>RIŽNER - GASILSKI DOM</t>
  </si>
  <si>
    <t>CERKEV – ŠPACAPAN – ROVŠEK - GASILSKI DOM</t>
  </si>
  <si>
    <t>DOL CENTER – KLEMEN – CESTNIK</t>
  </si>
  <si>
    <t>MAJCEN – SLATNO – SELAN</t>
  </si>
  <si>
    <t>POT E. HAMERŠKA</t>
  </si>
  <si>
    <t>Pot E. Hamerška 19</t>
  </si>
  <si>
    <t>ODCEP KOZOLE</t>
  </si>
  <si>
    <t>ODCEP KORITNIK MATIJA</t>
  </si>
  <si>
    <t>ODCEP ŠMIT</t>
  </si>
  <si>
    <t>ODCEP ŠURINA</t>
  </si>
  <si>
    <t>Zahteva g. Šurine, da se naplužen sneg ne rine v njegov dovoz in ograjo!</t>
  </si>
  <si>
    <t>HAFNER – KLEMEN FRANC</t>
  </si>
  <si>
    <t>GABRIČ – PLANINC</t>
  </si>
  <si>
    <t>MAJCEN – RISTOVIČ</t>
  </si>
  <si>
    <t>GASIL.DOM – HRŠAK</t>
  </si>
  <si>
    <t>HAFNER – FUNKEL MARTIN</t>
  </si>
  <si>
    <t>CESTA NA LAZ</t>
  </si>
  <si>
    <t>Cesta na Laz 9</t>
  </si>
  <si>
    <t>CESTA NA SLATNO</t>
  </si>
  <si>
    <t>Slatno 25</t>
  </si>
  <si>
    <t>BRNICA – KOROŠEC</t>
  </si>
  <si>
    <t>BRNICA – AUFLIČ-ŠTERBUCELJ</t>
  </si>
  <si>
    <t>POKOPALIŠČE – SELIMOVIČ</t>
  </si>
  <si>
    <t>ODCEP – KANDOLF</t>
  </si>
  <si>
    <t>BRNICA – PODKOVK</t>
  </si>
  <si>
    <t>DOL-GRČA-BRNICA</t>
  </si>
  <si>
    <t>Se ne pluži!</t>
  </si>
  <si>
    <t>KLEMEN – PETRIČ</t>
  </si>
  <si>
    <t>MAJCEN – JAVORŠEK- URLEP</t>
  </si>
  <si>
    <t>JP  622351</t>
  </si>
  <si>
    <t xml:space="preserve">ODCEP BEDENIK – ŠKRJANC </t>
  </si>
  <si>
    <t>JP 622352</t>
  </si>
  <si>
    <t>ODCEP JAVORJE</t>
  </si>
  <si>
    <t>JP  622361</t>
  </si>
  <si>
    <t>ODCEP MOČILAR</t>
  </si>
  <si>
    <t>JP 622362</t>
  </si>
  <si>
    <t>ODCEP DO PARTIZANSKA CESTA, HIŠNEA ŠT. 36</t>
  </si>
  <si>
    <t>C 622361</t>
  </si>
  <si>
    <t>TRŠEK – RAMŠAK</t>
  </si>
  <si>
    <t>KLEMEN – V KRAJE</t>
  </si>
  <si>
    <t>ODCEP LOVREC</t>
  </si>
  <si>
    <t>NOVI DOL – HRIBARNIK – LUŽAR</t>
  </si>
  <si>
    <t>CESTA V ČRDENC</t>
  </si>
  <si>
    <t>KAPELAR – KOSTANJŠEK</t>
  </si>
  <si>
    <t>C 622231</t>
  </si>
  <si>
    <t>Starejši občani</t>
  </si>
  <si>
    <t>JP 623681</t>
  </si>
  <si>
    <t>odcep bregar</t>
  </si>
  <si>
    <t>JP 623682</t>
  </si>
  <si>
    <t>ODCEP LIPOVŠK</t>
  </si>
  <si>
    <t>SLATNO – LETNAR</t>
  </si>
  <si>
    <t>JP 622232</t>
  </si>
  <si>
    <t>ODCEP DO GRČA 7</t>
  </si>
  <si>
    <t>JP 622252</t>
  </si>
  <si>
    <t>ODCEP ZA POT HAMERŠAK EMILA 12</t>
  </si>
  <si>
    <t>HIŠNA ŠT. 12</t>
  </si>
  <si>
    <t>MESTNE ALI KRAJEVNE CESTE</t>
  </si>
  <si>
    <t>LK 122431</t>
  </si>
  <si>
    <t>LK 122451</t>
  </si>
  <si>
    <t>LK 122461</t>
  </si>
  <si>
    <t>LK 122471</t>
  </si>
  <si>
    <t>LK 122481</t>
  </si>
  <si>
    <t>LK 122491</t>
  </si>
  <si>
    <t>LK 122511</t>
  </si>
  <si>
    <t>LK 122531</t>
  </si>
  <si>
    <t>LK 122551</t>
  </si>
  <si>
    <t>LK 122561</t>
  </si>
  <si>
    <t>LK 122571</t>
  </si>
  <si>
    <t>LK 122581</t>
  </si>
  <si>
    <t>LK 122591</t>
  </si>
  <si>
    <t>LK 122611</t>
  </si>
  <si>
    <t>LK 122621</t>
  </si>
  <si>
    <t>C 122221</t>
  </si>
  <si>
    <t>C 122271</t>
  </si>
  <si>
    <t>Slatno 7</t>
  </si>
  <si>
    <t>Pod hribom 10</t>
  </si>
  <si>
    <t>Pod hribom 13</t>
  </si>
  <si>
    <t>Partizanska cesta 25</t>
  </si>
  <si>
    <t>Pod hribom 20</t>
  </si>
  <si>
    <t>Črdenc 11</t>
  </si>
  <si>
    <t>Cesta VDV brigade 16a</t>
  </si>
  <si>
    <t>Pod Javorjem 11</t>
  </si>
  <si>
    <t>Na Selah 12</t>
  </si>
  <si>
    <t>Grča 35</t>
  </si>
  <si>
    <t>JP 622181</t>
  </si>
  <si>
    <t>JP  622191</t>
  </si>
  <si>
    <t>JP  622201</t>
  </si>
  <si>
    <t>JP  622211</t>
  </si>
  <si>
    <t>JP  622221</t>
  </si>
  <si>
    <t>JP  622231</t>
  </si>
  <si>
    <t>JP  622241</t>
  </si>
  <si>
    <t>JP  622251</t>
  </si>
  <si>
    <t>JP  622371</t>
  </si>
  <si>
    <t>JP  622381</t>
  </si>
  <si>
    <t>JP  622391</t>
  </si>
  <si>
    <t>JP  622401</t>
  </si>
  <si>
    <t>JP  622411</t>
  </si>
  <si>
    <t>JP  622441</t>
  </si>
  <si>
    <t>JP 623751</t>
  </si>
  <si>
    <t>C 122461</t>
  </si>
  <si>
    <t>C122071</t>
  </si>
  <si>
    <t>C 622381</t>
  </si>
  <si>
    <t>C 122611</t>
  </si>
  <si>
    <t>Brnica 64</t>
  </si>
  <si>
    <t>Brnica 3</t>
  </si>
  <si>
    <t>Brnica 15</t>
  </si>
  <si>
    <t>Pod Javorjem 24</t>
  </si>
  <si>
    <t>Brnica 58</t>
  </si>
  <si>
    <t>Brnica 39</t>
  </si>
  <si>
    <t>Brnica 45</t>
  </si>
  <si>
    <t>Grča 36</t>
  </si>
  <si>
    <t>Pot hameršak Emila 15</t>
  </si>
  <si>
    <t>Partizanska cesta 14</t>
  </si>
  <si>
    <t>Pod Javorjem 26</t>
  </si>
  <si>
    <t>Partizanska cesta 40</t>
  </si>
  <si>
    <t>Partizanska cesta 36</t>
  </si>
  <si>
    <t>Partizanska cesta 63</t>
  </si>
  <si>
    <t>Grča 28</t>
  </si>
  <si>
    <t>Grča 21a</t>
  </si>
  <si>
    <t>Krištandol 11</t>
  </si>
  <si>
    <t>Dol pri Hrastniku, Marno</t>
  </si>
  <si>
    <t>Črdenc 8</t>
  </si>
  <si>
    <t>Brnica 23</t>
  </si>
  <si>
    <t>Na selah 30</t>
  </si>
  <si>
    <t>Krištandolska cesta 13</t>
  </si>
  <si>
    <t>Slatno 10</t>
  </si>
  <si>
    <t>grča 7</t>
  </si>
  <si>
    <t>VRSTA CESTE</t>
  </si>
  <si>
    <t>ASFALT (m)</t>
  </si>
  <si>
    <t>MAKADAM  (m)</t>
  </si>
  <si>
    <t>SKUPAJ (m)</t>
  </si>
  <si>
    <t xml:space="preserve">LOKALNE CESTE </t>
  </si>
  <si>
    <t>Zbirne mestne ceste ali zbirne krajevne ceste</t>
  </si>
  <si>
    <t>Mestne ceste ali krajevne ceste</t>
  </si>
  <si>
    <t>Javne poti</t>
  </si>
  <si>
    <t>SKUPAJ CESTE</t>
  </si>
  <si>
    <t>REKAPITULACIJA CEST - KS Dol pri Hrastniku</t>
  </si>
  <si>
    <t>KS Dol pri Hrastniku - Ceste</t>
  </si>
  <si>
    <t>LOKACIJA</t>
  </si>
  <si>
    <t>POVRŠINA POSTAJALIŠČA V m^2</t>
  </si>
  <si>
    <t>POVRŠINA PARKIRIŠČA V m^2</t>
  </si>
  <si>
    <t>Okrog cerkve na Dolu</t>
  </si>
  <si>
    <t>Športna dvorana Dolanka</t>
  </si>
  <si>
    <t>Od banke do odcepa Kozole na Dolu</t>
  </si>
  <si>
    <t>Nasproti Milene na Dolu</t>
  </si>
  <si>
    <t>Partizanska cesta na Dolu</t>
  </si>
  <si>
    <t>Društvo upokojencev na Dolu</t>
  </si>
  <si>
    <t>Trg borcev NOB – bloki</t>
  </si>
  <si>
    <t>DOLŽINA PLOČNIKA V m</t>
  </si>
  <si>
    <t>Riklov most  – Pokopališče</t>
  </si>
  <si>
    <t>Center Dola</t>
  </si>
  <si>
    <t>Dol – Črdenc</t>
  </si>
  <si>
    <t>KS Dol pri Hrastniku - Avtobusne postaje</t>
  </si>
  <si>
    <r>
      <rPr>
        <b/>
        <i/>
        <sz val="11"/>
        <color indexed="8"/>
        <rFont val="Cambria"/>
        <family val="1"/>
        <charset val="238"/>
      </rPr>
      <t>2 x</t>
    </r>
    <r>
      <rPr>
        <i/>
        <sz val="11"/>
        <color indexed="8"/>
        <rFont val="Cambria"/>
        <family val="1"/>
        <charset val="238"/>
      </rPr>
      <t xml:space="preserve"> postajališče Dol</t>
    </r>
    <r>
      <rPr>
        <i/>
        <sz val="11"/>
        <color theme="1"/>
        <rFont val="Calibri Light"/>
        <family val="1"/>
        <charset val="238"/>
        <scheme val="major"/>
      </rPr>
      <t xml:space="preserve"> 65x2</t>
    </r>
  </si>
  <si>
    <r>
      <rPr>
        <b/>
        <i/>
        <sz val="11"/>
        <color indexed="8"/>
        <rFont val="Cambria"/>
        <family val="1"/>
        <charset val="238"/>
      </rPr>
      <t>2 x</t>
    </r>
    <r>
      <rPr>
        <i/>
        <sz val="11"/>
        <color indexed="8"/>
        <rFont val="Cambria"/>
        <family val="1"/>
        <charset val="238"/>
      </rPr>
      <t xml:space="preserve"> postajališče Brnica</t>
    </r>
    <r>
      <rPr>
        <i/>
        <sz val="11"/>
        <color theme="1"/>
        <rFont val="Calibri Light"/>
        <family val="1"/>
        <charset val="238"/>
        <scheme val="major"/>
      </rPr>
      <t xml:space="preserve"> 65x2</t>
    </r>
  </si>
  <si>
    <r>
      <rPr>
        <b/>
        <i/>
        <sz val="11"/>
        <color indexed="8"/>
        <rFont val="Cambria"/>
        <family val="1"/>
        <charset val="238"/>
      </rPr>
      <t>2 x</t>
    </r>
    <r>
      <rPr>
        <i/>
        <sz val="11"/>
        <color indexed="8"/>
        <rFont val="Cambria"/>
        <family val="1"/>
        <charset val="238"/>
      </rPr>
      <t xml:space="preserve"> postajališče Črdenc</t>
    </r>
    <r>
      <rPr>
        <i/>
        <sz val="11"/>
        <color theme="1"/>
        <rFont val="Calibri Light"/>
        <family val="1"/>
        <charset val="238"/>
        <scheme val="major"/>
      </rPr>
      <t xml:space="preserve"> 65x2</t>
    </r>
  </si>
  <si>
    <t>KS Dol pri Hrastniku - Parkirišča</t>
  </si>
  <si>
    <t>KS Dol pri Hrastniku - Pločniki</t>
  </si>
  <si>
    <t>SKUPAJ</t>
  </si>
  <si>
    <t>PREDVIDENA STROJNA MEHANIZACIJA</t>
  </si>
  <si>
    <t>Zap. Št.</t>
  </si>
  <si>
    <t>VOZILO</t>
  </si>
  <si>
    <t>OPREMA</t>
  </si>
  <si>
    <t>Plug, samonakladalni posipalec</t>
  </si>
  <si>
    <t>Plug šir. Do 2,5 m, samonakladalni posipalec</t>
  </si>
  <si>
    <t>25.</t>
  </si>
  <si>
    <t>Traktor nad 70 KS</t>
  </si>
  <si>
    <t>Traktor do 70 Ks ali manjši kamion  ( kot naprimer Multikar…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</si>
</sst>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 Light"/>
      <family val="1"/>
      <charset val="238"/>
      <scheme val="major"/>
    </font>
    <font>
      <i/>
      <sz val="11"/>
      <color theme="1"/>
      <name val="Calibri Light"/>
      <family val="1"/>
      <charset val="238"/>
      <scheme val="major"/>
    </font>
    <font>
      <b/>
      <i/>
      <sz val="11"/>
      <color indexed="8"/>
      <name val="Cambria"/>
      <family val="1"/>
      <charset val="238"/>
    </font>
    <font>
      <i/>
      <sz val="11"/>
      <color indexed="8"/>
      <name val="Cambria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 Light"/>
      <family val="2"/>
      <charset val="238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center"/>
    </xf>
    <xf numFmtId="0" fontId="6" fillId="2" borderId="0" xfId="0" applyFont="1" applyFill="1"/>
    <xf numFmtId="0" fontId="8" fillId="0" borderId="4" xfId="0" applyFont="1" applyBorder="1" applyAlignment="1">
      <alignment horizontal="center"/>
    </xf>
    <xf numFmtId="0" fontId="7" fillId="2" borderId="0" xfId="0" applyFont="1" applyFill="1" applyAlignment="1">
      <alignment horizontal="right"/>
    </xf>
    <xf numFmtId="0" fontId="8" fillId="0" borderId="0" xfId="0" applyFont="1"/>
    <xf numFmtId="0" fontId="7" fillId="8" borderId="4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/>
    </xf>
    <xf numFmtId="0" fontId="6" fillId="0" borderId="0" xfId="0" applyFont="1"/>
    <xf numFmtId="0" fontId="11" fillId="0" borderId="0" xfId="0" applyFont="1"/>
    <xf numFmtId="0" fontId="12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0"/>
  <sheetViews>
    <sheetView topLeftCell="A101" zoomScale="80" zoomScaleNormal="80" workbookViewId="0">
      <selection activeCell="K125" sqref="K125"/>
    </sheetView>
  </sheetViews>
  <sheetFormatPr defaultRowHeight="15" x14ac:dyDescent="0.25"/>
  <cols>
    <col min="2" max="2" width="15.28515625" customWidth="1"/>
    <col min="3" max="3" width="13" customWidth="1"/>
    <col min="4" max="4" width="25.5703125" customWidth="1"/>
    <col min="5" max="5" width="18.7109375" customWidth="1"/>
    <col min="6" max="6" width="18.85546875" customWidth="1"/>
    <col min="7" max="7" width="14.42578125" customWidth="1"/>
    <col min="8" max="8" width="12.85546875" customWidth="1"/>
    <col min="9" max="9" width="11.140625" customWidth="1"/>
    <col min="10" max="10" width="11.42578125" customWidth="1"/>
    <col min="11" max="11" width="25.28515625" customWidth="1"/>
    <col min="12" max="12" width="23.28515625" customWidth="1"/>
    <col min="14" max="15" width="9.140625" style="6"/>
    <col min="17" max="17" width="22.85546875" customWidth="1"/>
    <col min="18" max="18" width="20.5703125" customWidth="1"/>
    <col min="19" max="19" width="21" customWidth="1"/>
    <col min="20" max="20" width="19.42578125" customWidth="1"/>
  </cols>
  <sheetData>
    <row r="1" spans="1:22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P1" s="6"/>
      <c r="Q1" s="6"/>
      <c r="R1" s="6"/>
      <c r="S1" s="6"/>
      <c r="T1" s="6"/>
      <c r="U1" s="6"/>
      <c r="V1" s="6"/>
    </row>
    <row r="2" spans="1:22" ht="18.75" x14ac:dyDescent="0.3">
      <c r="A2" s="6"/>
      <c r="B2" s="20" t="s">
        <v>234</v>
      </c>
      <c r="C2" s="20"/>
      <c r="D2" s="6"/>
      <c r="E2" s="6"/>
      <c r="F2" s="6"/>
      <c r="G2" s="6"/>
      <c r="H2" s="6"/>
      <c r="I2" s="6"/>
      <c r="J2" s="6"/>
      <c r="K2" s="6"/>
      <c r="L2" s="6"/>
      <c r="M2" s="6"/>
      <c r="P2" s="6"/>
      <c r="Q2" s="6"/>
      <c r="R2" s="6"/>
      <c r="S2" s="6"/>
      <c r="T2" s="6"/>
      <c r="U2" s="6"/>
      <c r="V2" s="6"/>
    </row>
    <row r="3" spans="1:22" ht="15.75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6"/>
      <c r="Q3" s="6"/>
      <c r="R3" s="6"/>
      <c r="S3" s="6"/>
      <c r="T3" s="6"/>
      <c r="U3" s="6"/>
      <c r="V3" s="6"/>
    </row>
    <row r="4" spans="1:22" ht="16.5" thickBot="1" x14ac:dyDescent="0.3">
      <c r="A4" s="6"/>
      <c r="B4" s="41" t="s">
        <v>23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6"/>
      <c r="P4" s="6"/>
      <c r="Q4" s="45" t="s">
        <v>233</v>
      </c>
      <c r="R4" s="46"/>
      <c r="S4" s="46"/>
      <c r="T4" s="47"/>
      <c r="U4" s="6"/>
      <c r="V4" s="6"/>
    </row>
    <row r="5" spans="1:22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P5" s="6"/>
      <c r="Q5" s="6"/>
      <c r="R5" s="6"/>
      <c r="S5" s="6"/>
      <c r="T5" s="6"/>
      <c r="U5" s="6"/>
      <c r="V5" s="6"/>
    </row>
    <row r="6" spans="1:22" ht="25.5" customHeight="1" x14ac:dyDescent="0.25">
      <c r="A6" s="6"/>
      <c r="B6" s="42" t="s">
        <v>19</v>
      </c>
      <c r="C6" s="42" t="s">
        <v>18</v>
      </c>
      <c r="D6" s="42" t="s">
        <v>4</v>
      </c>
      <c r="E6" s="42" t="s">
        <v>0</v>
      </c>
      <c r="F6" s="42" t="s">
        <v>1</v>
      </c>
      <c r="G6" s="42" t="s">
        <v>20</v>
      </c>
      <c r="H6" s="48" t="s">
        <v>2</v>
      </c>
      <c r="I6" s="42" t="s">
        <v>21</v>
      </c>
      <c r="J6" s="42" t="s">
        <v>22</v>
      </c>
      <c r="K6" s="48" t="s">
        <v>3</v>
      </c>
      <c r="L6" s="48" t="s">
        <v>17</v>
      </c>
      <c r="M6" s="6"/>
      <c r="P6" s="6"/>
      <c r="Q6" s="11" t="s">
        <v>224</v>
      </c>
      <c r="R6" s="11" t="s">
        <v>225</v>
      </c>
      <c r="S6" s="11" t="s">
        <v>226</v>
      </c>
      <c r="T6" s="11" t="s">
        <v>227</v>
      </c>
      <c r="U6" s="6"/>
      <c r="V6" s="6"/>
    </row>
    <row r="7" spans="1:22" ht="25.5" customHeight="1" x14ac:dyDescent="0.25">
      <c r="A7" s="6"/>
      <c r="B7" s="43"/>
      <c r="C7" s="43"/>
      <c r="D7" s="43"/>
      <c r="E7" s="43"/>
      <c r="F7" s="43"/>
      <c r="G7" s="43"/>
      <c r="H7" s="48"/>
      <c r="I7" s="43"/>
      <c r="J7" s="43"/>
      <c r="K7" s="48"/>
      <c r="L7" s="48"/>
      <c r="M7" s="6"/>
      <c r="P7" s="6"/>
      <c r="Q7" s="4" t="s">
        <v>228</v>
      </c>
      <c r="R7" s="4">
        <f>+I9+I10+I11+I12+I13</f>
        <v>4641</v>
      </c>
      <c r="S7" s="4">
        <f>+J9+J10+J11+J12+J13</f>
        <v>380</v>
      </c>
      <c r="T7" s="12">
        <f>SUM(R7:S7)</f>
        <v>5021</v>
      </c>
      <c r="U7" s="6"/>
      <c r="V7" s="6"/>
    </row>
    <row r="8" spans="1:22" x14ac:dyDescent="0.25">
      <c r="A8" s="6"/>
      <c r="B8" s="44"/>
      <c r="C8" s="44"/>
      <c r="D8" s="44"/>
      <c r="E8" s="44"/>
      <c r="F8" s="44"/>
      <c r="G8" s="44"/>
      <c r="H8" s="48"/>
      <c r="I8" s="44"/>
      <c r="J8" s="44"/>
      <c r="K8" s="48"/>
      <c r="L8" s="48"/>
      <c r="M8" s="6"/>
      <c r="P8" s="6"/>
      <c r="Q8" s="39" t="s">
        <v>229</v>
      </c>
      <c r="R8" s="39">
        <v>121</v>
      </c>
      <c r="S8" s="39">
        <v>0</v>
      </c>
      <c r="T8" s="40">
        <f>SUM(R8:S8)</f>
        <v>121</v>
      </c>
      <c r="U8" s="6"/>
      <c r="V8" s="6"/>
    </row>
    <row r="9" spans="1:22" x14ac:dyDescent="0.25">
      <c r="A9" s="6"/>
      <c r="B9" s="14" t="s">
        <v>5</v>
      </c>
      <c r="C9" s="14" t="s">
        <v>93</v>
      </c>
      <c r="D9" s="14" t="s">
        <v>85</v>
      </c>
      <c r="E9" s="14" t="s">
        <v>86</v>
      </c>
      <c r="F9" s="14" t="s">
        <v>87</v>
      </c>
      <c r="G9" s="56">
        <v>2044</v>
      </c>
      <c r="H9" s="14" t="s">
        <v>6</v>
      </c>
      <c r="I9" s="14">
        <v>1000</v>
      </c>
      <c r="J9" s="14">
        <v>0</v>
      </c>
      <c r="K9" s="14"/>
      <c r="L9" s="15" t="s">
        <v>63</v>
      </c>
      <c r="M9" s="6"/>
      <c r="P9" s="6"/>
      <c r="Q9" s="39"/>
      <c r="R9" s="39"/>
      <c r="S9" s="39"/>
      <c r="T9" s="40"/>
      <c r="U9" s="6"/>
      <c r="V9" s="6"/>
    </row>
    <row r="10" spans="1:22" ht="25.5" x14ac:dyDescent="0.25">
      <c r="A10" s="6"/>
      <c r="B10" s="14" t="s">
        <v>7</v>
      </c>
      <c r="C10" s="14" t="s">
        <v>93</v>
      </c>
      <c r="D10" s="14" t="s">
        <v>85</v>
      </c>
      <c r="E10" s="14" t="s">
        <v>87</v>
      </c>
      <c r="F10" s="14" t="s">
        <v>88</v>
      </c>
      <c r="G10" s="56"/>
      <c r="H10" s="14" t="s">
        <v>9</v>
      </c>
      <c r="I10" s="14">
        <v>1044</v>
      </c>
      <c r="J10" s="14">
        <v>0</v>
      </c>
      <c r="K10" s="14" t="s">
        <v>89</v>
      </c>
      <c r="L10" s="15" t="s">
        <v>63</v>
      </c>
      <c r="M10" s="6"/>
      <c r="P10" s="6"/>
      <c r="Q10" s="39" t="s">
        <v>230</v>
      </c>
      <c r="R10" s="39">
        <v>2981</v>
      </c>
      <c r="S10" s="39">
        <v>0</v>
      </c>
      <c r="T10" s="40">
        <f>SUM(R10:S10)</f>
        <v>2981</v>
      </c>
      <c r="U10" s="6"/>
      <c r="V10" s="6"/>
    </row>
    <row r="11" spans="1:22" x14ac:dyDescent="0.25">
      <c r="A11" s="6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6"/>
      <c r="P11" s="6"/>
      <c r="Q11" s="39"/>
      <c r="R11" s="39"/>
      <c r="S11" s="39"/>
      <c r="T11" s="40"/>
      <c r="U11" s="6"/>
      <c r="V11" s="6"/>
    </row>
    <row r="12" spans="1:22" ht="25.5" x14ac:dyDescent="0.25">
      <c r="A12" s="6"/>
      <c r="B12" s="14" t="s">
        <v>8</v>
      </c>
      <c r="C12" s="14" t="s">
        <v>94</v>
      </c>
      <c r="D12" s="14" t="s">
        <v>90</v>
      </c>
      <c r="E12" s="14" t="s">
        <v>79</v>
      </c>
      <c r="F12" s="14" t="s">
        <v>91</v>
      </c>
      <c r="G12" s="56">
        <v>2977</v>
      </c>
      <c r="H12" s="14" t="s">
        <v>15</v>
      </c>
      <c r="I12" s="14">
        <v>1223</v>
      </c>
      <c r="J12" s="14">
        <v>380</v>
      </c>
      <c r="K12" s="14"/>
      <c r="L12" s="15" t="s">
        <v>63</v>
      </c>
      <c r="M12" s="6"/>
      <c r="P12" s="6"/>
      <c r="Q12" s="39" t="s">
        <v>231</v>
      </c>
      <c r="R12" s="39">
        <v>7965</v>
      </c>
      <c r="S12" s="39">
        <v>604</v>
      </c>
      <c r="T12" s="40">
        <f>SUM(R12:S12)</f>
        <v>8569</v>
      </c>
      <c r="U12" s="6"/>
      <c r="V12" s="6"/>
    </row>
    <row r="13" spans="1:22" ht="25.5" x14ac:dyDescent="0.25">
      <c r="A13" s="6"/>
      <c r="B13" s="14" t="s">
        <v>10</v>
      </c>
      <c r="C13" s="14" t="s">
        <v>94</v>
      </c>
      <c r="D13" s="14" t="s">
        <v>90</v>
      </c>
      <c r="E13" s="14" t="s">
        <v>92</v>
      </c>
      <c r="F13" s="14" t="s">
        <v>95</v>
      </c>
      <c r="G13" s="56"/>
      <c r="H13" s="14" t="s">
        <v>15</v>
      </c>
      <c r="I13" s="14">
        <v>1374</v>
      </c>
      <c r="J13" s="14">
        <v>0</v>
      </c>
      <c r="K13" s="14"/>
      <c r="L13" s="15" t="s">
        <v>63</v>
      </c>
      <c r="M13" s="6"/>
      <c r="P13" s="6"/>
      <c r="Q13" s="39"/>
      <c r="R13" s="39"/>
      <c r="S13" s="39"/>
      <c r="T13" s="40"/>
      <c r="U13" s="6"/>
      <c r="V13" s="6"/>
    </row>
    <row r="14" spans="1:22" ht="25.5" x14ac:dyDescent="0.25">
      <c r="A14" s="6"/>
      <c r="B14" s="6"/>
      <c r="C14" s="6"/>
      <c r="D14" s="6"/>
      <c r="E14" s="6"/>
      <c r="F14" s="1" t="s">
        <v>24</v>
      </c>
      <c r="G14" s="2">
        <f>SUM(G9:G13)</f>
        <v>5021</v>
      </c>
      <c r="H14" s="5"/>
      <c r="I14" s="2">
        <f>SUM(I9:I13)</f>
        <v>4641</v>
      </c>
      <c r="J14" s="2">
        <f>SUM(J9:J13)</f>
        <v>380</v>
      </c>
      <c r="K14" s="6"/>
      <c r="L14" s="8"/>
      <c r="M14" s="6"/>
      <c r="P14" s="6"/>
      <c r="Q14" s="4" t="s">
        <v>43</v>
      </c>
      <c r="R14" s="4">
        <v>1395</v>
      </c>
      <c r="S14" s="4">
        <v>901</v>
      </c>
      <c r="T14" s="12">
        <f>SUM(R14:S14)</f>
        <v>2296</v>
      </c>
      <c r="U14" s="6"/>
      <c r="V14" s="6"/>
    </row>
    <row r="15" spans="1:22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P15" s="6"/>
      <c r="Q15" s="13" t="s">
        <v>232</v>
      </c>
      <c r="R15" s="13">
        <f>SUM(R7:R14)</f>
        <v>17103</v>
      </c>
      <c r="S15" s="13">
        <f>SUM(S7:S14)</f>
        <v>1885</v>
      </c>
      <c r="T15" s="13">
        <f>SUM(R15:S15)</f>
        <v>18988</v>
      </c>
      <c r="U15" s="6"/>
      <c r="V15" s="6"/>
    </row>
    <row r="16" spans="1:22" x14ac:dyDescent="0.25">
      <c r="A16" s="6"/>
      <c r="B16" s="41" t="s">
        <v>26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6"/>
      <c r="P16" s="6"/>
      <c r="Q16" s="6"/>
      <c r="R16" s="6"/>
      <c r="S16" s="6"/>
      <c r="T16" s="6"/>
      <c r="U16" s="6"/>
      <c r="V16" s="6"/>
    </row>
    <row r="17" spans="1:2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P17" s="6"/>
      <c r="U17" s="6"/>
      <c r="V17" s="6"/>
    </row>
    <row r="18" spans="1:22" x14ac:dyDescent="0.25">
      <c r="A18" s="6"/>
      <c r="B18" s="42" t="s">
        <v>19</v>
      </c>
      <c r="C18" s="42" t="s">
        <v>18</v>
      </c>
      <c r="D18" s="42" t="s">
        <v>4</v>
      </c>
      <c r="E18" s="42" t="s">
        <v>0</v>
      </c>
      <c r="F18" s="42" t="s">
        <v>1</v>
      </c>
      <c r="G18" s="42" t="s">
        <v>20</v>
      </c>
      <c r="H18" s="48" t="s">
        <v>2</v>
      </c>
      <c r="I18" s="42" t="s">
        <v>21</v>
      </c>
      <c r="J18" s="42" t="s">
        <v>22</v>
      </c>
      <c r="K18" s="48" t="s">
        <v>3</v>
      </c>
      <c r="L18" s="48" t="s">
        <v>17</v>
      </c>
      <c r="M18" s="6"/>
      <c r="P18" s="6"/>
      <c r="U18" s="6"/>
      <c r="V18" s="6"/>
    </row>
    <row r="19" spans="1:22" s="6" customFormat="1" x14ac:dyDescent="0.25">
      <c r="B19" s="43"/>
      <c r="C19" s="43"/>
      <c r="D19" s="43"/>
      <c r="E19" s="43"/>
      <c r="F19" s="43"/>
      <c r="G19" s="43"/>
      <c r="H19" s="48"/>
      <c r="I19" s="43"/>
      <c r="J19" s="43"/>
      <c r="K19" s="48"/>
      <c r="L19" s="48"/>
    </row>
    <row r="20" spans="1:22" x14ac:dyDescent="0.25">
      <c r="A20" s="6"/>
      <c r="B20" s="44"/>
      <c r="C20" s="44"/>
      <c r="D20" s="44"/>
      <c r="E20" s="44"/>
      <c r="F20" s="44"/>
      <c r="G20" s="44"/>
      <c r="H20" s="48"/>
      <c r="I20" s="44"/>
      <c r="J20" s="44"/>
      <c r="K20" s="48"/>
      <c r="L20" s="48"/>
      <c r="M20" s="6"/>
      <c r="P20" s="6"/>
      <c r="Q20" s="6"/>
      <c r="R20" s="6"/>
    </row>
    <row r="21" spans="1:22" x14ac:dyDescent="0.25">
      <c r="A21" s="6"/>
      <c r="B21" s="14" t="s">
        <v>5</v>
      </c>
      <c r="C21" s="14" t="s">
        <v>96</v>
      </c>
      <c r="D21" s="14" t="s">
        <v>97</v>
      </c>
      <c r="E21" s="14" t="s">
        <v>25</v>
      </c>
      <c r="F21" s="14" t="s">
        <v>79</v>
      </c>
      <c r="G21" s="14">
        <v>121</v>
      </c>
      <c r="H21" s="14" t="s">
        <v>6</v>
      </c>
      <c r="I21" s="14">
        <v>121</v>
      </c>
      <c r="J21" s="14">
        <v>0</v>
      </c>
      <c r="K21" s="14"/>
      <c r="L21" s="16" t="s">
        <v>63</v>
      </c>
      <c r="M21" s="6"/>
      <c r="P21" s="6"/>
      <c r="Q21" s="6"/>
      <c r="R21" s="6"/>
    </row>
    <row r="22" spans="1:22" x14ac:dyDescent="0.25">
      <c r="A22" s="6"/>
      <c r="B22" s="6"/>
      <c r="C22" s="6"/>
      <c r="D22" s="6"/>
      <c r="E22" s="6"/>
      <c r="F22" s="1" t="s">
        <v>24</v>
      </c>
      <c r="G22" s="2">
        <f>G21</f>
        <v>121</v>
      </c>
      <c r="H22" s="5"/>
      <c r="I22" s="2">
        <f>I21</f>
        <v>121</v>
      </c>
      <c r="J22" s="2">
        <f>J21</f>
        <v>0</v>
      </c>
      <c r="K22" s="6"/>
      <c r="L22" s="6"/>
      <c r="M22" s="6"/>
      <c r="P22" s="6"/>
      <c r="Q22" s="6"/>
      <c r="R22" s="6"/>
    </row>
    <row r="23" spans="1:2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P23" s="6"/>
      <c r="Q23" s="6"/>
      <c r="R23" s="6"/>
    </row>
    <row r="24" spans="1:2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P24" s="6"/>
      <c r="Q24" s="6"/>
      <c r="R24" s="6"/>
    </row>
    <row r="25" spans="1:22" x14ac:dyDescent="0.25">
      <c r="A25" s="6"/>
      <c r="B25" s="41" t="s">
        <v>153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6"/>
      <c r="P25" s="6"/>
      <c r="Q25" s="6"/>
      <c r="R25" s="6"/>
    </row>
    <row r="26" spans="1:2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P26" s="6"/>
      <c r="Q26" s="6"/>
      <c r="R26" s="6"/>
    </row>
    <row r="27" spans="1:22" x14ac:dyDescent="0.25">
      <c r="A27" s="6"/>
      <c r="B27" s="42" t="s">
        <v>19</v>
      </c>
      <c r="C27" s="42" t="s">
        <v>18</v>
      </c>
      <c r="D27" s="42" t="s">
        <v>4</v>
      </c>
      <c r="E27" s="42" t="s">
        <v>0</v>
      </c>
      <c r="F27" s="42" t="s">
        <v>1</v>
      </c>
      <c r="G27" s="42" t="s">
        <v>20</v>
      </c>
      <c r="H27" s="48" t="s">
        <v>2</v>
      </c>
      <c r="I27" s="42" t="s">
        <v>21</v>
      </c>
      <c r="J27" s="42" t="s">
        <v>22</v>
      </c>
      <c r="K27" s="48" t="s">
        <v>3</v>
      </c>
      <c r="L27" s="48" t="s">
        <v>17</v>
      </c>
      <c r="M27" s="6"/>
      <c r="P27" s="6"/>
      <c r="Q27" s="6"/>
      <c r="R27" s="6"/>
    </row>
    <row r="28" spans="1:22" x14ac:dyDescent="0.25">
      <c r="A28" s="6"/>
      <c r="B28" s="43"/>
      <c r="C28" s="43"/>
      <c r="D28" s="43"/>
      <c r="E28" s="43"/>
      <c r="F28" s="43"/>
      <c r="G28" s="43"/>
      <c r="H28" s="48"/>
      <c r="I28" s="43"/>
      <c r="J28" s="43"/>
      <c r="K28" s="48"/>
      <c r="L28" s="48"/>
      <c r="M28" s="6"/>
      <c r="P28" s="6"/>
      <c r="Q28" s="6"/>
      <c r="R28" s="6"/>
    </row>
    <row r="29" spans="1:22" s="6" customFormat="1" x14ac:dyDescent="0.25">
      <c r="B29" s="44"/>
      <c r="C29" s="44"/>
      <c r="D29" s="44"/>
      <c r="E29" s="44"/>
      <c r="F29" s="44"/>
      <c r="G29" s="44"/>
      <c r="H29" s="48"/>
      <c r="I29" s="44"/>
      <c r="J29" s="44"/>
      <c r="K29" s="48"/>
      <c r="L29" s="48"/>
    </row>
    <row r="30" spans="1:22" ht="26.25" x14ac:dyDescent="0.25">
      <c r="A30" s="6"/>
      <c r="B30" s="17" t="s">
        <v>5</v>
      </c>
      <c r="C30" s="17" t="s">
        <v>154</v>
      </c>
      <c r="D30" s="17" t="s">
        <v>98</v>
      </c>
      <c r="E30" s="17" t="s">
        <v>169</v>
      </c>
      <c r="F30" s="17" t="s">
        <v>169</v>
      </c>
      <c r="G30" s="17">
        <v>190</v>
      </c>
      <c r="H30" s="17" t="s">
        <v>9</v>
      </c>
      <c r="I30" s="17">
        <v>190</v>
      </c>
      <c r="J30" s="17">
        <v>0</v>
      </c>
      <c r="K30" s="17"/>
      <c r="L30" s="16" t="s">
        <v>63</v>
      </c>
      <c r="M30" s="6"/>
      <c r="P30" s="6"/>
      <c r="Q30" s="6"/>
      <c r="R30" s="6"/>
    </row>
    <row r="31" spans="1:22" ht="26.25" x14ac:dyDescent="0.25">
      <c r="A31" s="6"/>
      <c r="B31" s="17" t="s">
        <v>7</v>
      </c>
      <c r="C31" s="17" t="s">
        <v>155</v>
      </c>
      <c r="D31" s="17" t="s">
        <v>99</v>
      </c>
      <c r="E31" s="17" t="s">
        <v>25</v>
      </c>
      <c r="F31" s="17" t="s">
        <v>180</v>
      </c>
      <c r="G31" s="17">
        <v>408</v>
      </c>
      <c r="H31" s="17" t="s">
        <v>6</v>
      </c>
      <c r="I31" s="17">
        <v>408</v>
      </c>
      <c r="J31" s="17">
        <v>0</v>
      </c>
      <c r="K31" s="17"/>
      <c r="L31" s="16" t="s">
        <v>63</v>
      </c>
      <c r="M31" s="6"/>
      <c r="P31" s="6"/>
      <c r="Q31" s="6"/>
      <c r="R31" s="6"/>
    </row>
    <row r="32" spans="1:22" x14ac:dyDescent="0.25">
      <c r="A32" s="6"/>
      <c r="B32" s="17" t="s">
        <v>8</v>
      </c>
      <c r="C32" s="17" t="s">
        <v>156</v>
      </c>
      <c r="D32" s="17" t="s">
        <v>100</v>
      </c>
      <c r="E32" s="17" t="s">
        <v>25</v>
      </c>
      <c r="F32" s="17" t="s">
        <v>171</v>
      </c>
      <c r="G32" s="17">
        <v>389</v>
      </c>
      <c r="H32" s="17" t="s">
        <v>9</v>
      </c>
      <c r="I32" s="17">
        <v>389</v>
      </c>
      <c r="J32" s="17">
        <v>0</v>
      </c>
      <c r="K32" s="17"/>
      <c r="L32" s="16" t="s">
        <v>63</v>
      </c>
      <c r="M32" s="6"/>
      <c r="P32" s="6"/>
      <c r="Q32" s="6"/>
      <c r="R32" s="6"/>
    </row>
    <row r="33" spans="1:22" x14ac:dyDescent="0.25">
      <c r="A33" s="6"/>
      <c r="B33" s="17" t="s">
        <v>10</v>
      </c>
      <c r="C33" s="17" t="s">
        <v>157</v>
      </c>
      <c r="D33" s="17" t="s">
        <v>101</v>
      </c>
      <c r="E33" s="17" t="s">
        <v>25</v>
      </c>
      <c r="F33" s="17" t="s">
        <v>102</v>
      </c>
      <c r="G33" s="17">
        <v>192</v>
      </c>
      <c r="H33" s="17" t="s">
        <v>9</v>
      </c>
      <c r="I33" s="17">
        <v>192</v>
      </c>
      <c r="J33" s="17">
        <v>0</v>
      </c>
      <c r="K33" s="17"/>
      <c r="L33" s="16" t="s">
        <v>63</v>
      </c>
      <c r="M33" s="6"/>
      <c r="P33" s="6"/>
      <c r="Q33" s="6"/>
      <c r="R33" s="6"/>
      <c r="S33" s="6"/>
      <c r="T33" s="6"/>
      <c r="U33" s="6"/>
      <c r="V33" s="6"/>
    </row>
    <row r="34" spans="1:22" x14ac:dyDescent="0.25">
      <c r="A34" s="6"/>
      <c r="B34" s="17" t="s">
        <v>11</v>
      </c>
      <c r="C34" s="17" t="s">
        <v>158</v>
      </c>
      <c r="D34" s="17" t="s">
        <v>103</v>
      </c>
      <c r="E34" s="17" t="s">
        <v>79</v>
      </c>
      <c r="F34" s="17" t="s">
        <v>172</v>
      </c>
      <c r="G34" s="17">
        <v>58</v>
      </c>
      <c r="H34" s="17" t="s">
        <v>9</v>
      </c>
      <c r="I34" s="17">
        <v>58</v>
      </c>
      <c r="J34" s="17">
        <v>0</v>
      </c>
      <c r="K34" s="17"/>
      <c r="L34" s="16" t="s">
        <v>63</v>
      </c>
      <c r="M34" s="6"/>
      <c r="P34" s="6"/>
      <c r="Q34" s="6"/>
      <c r="R34" s="6"/>
      <c r="S34" s="6"/>
      <c r="T34" s="6"/>
      <c r="U34" s="6"/>
      <c r="V34" s="6"/>
    </row>
    <row r="35" spans="1:22" x14ac:dyDescent="0.25">
      <c r="A35" s="6"/>
      <c r="B35" s="17" t="s">
        <v>12</v>
      </c>
      <c r="C35" s="17" t="s">
        <v>159</v>
      </c>
      <c r="D35" s="17" t="s">
        <v>104</v>
      </c>
      <c r="E35" s="17" t="s">
        <v>79</v>
      </c>
      <c r="F35" s="17" t="s">
        <v>59</v>
      </c>
      <c r="G35" s="17">
        <v>63</v>
      </c>
      <c r="H35" s="17" t="s">
        <v>9</v>
      </c>
      <c r="I35" s="17">
        <v>63</v>
      </c>
      <c r="J35" s="17">
        <v>0</v>
      </c>
      <c r="K35" s="17"/>
      <c r="L35" s="16" t="s">
        <v>63</v>
      </c>
      <c r="M35" s="6"/>
      <c r="P35" s="6"/>
      <c r="Q35" s="6"/>
      <c r="R35" s="6"/>
      <c r="S35" s="6"/>
      <c r="T35" s="6"/>
      <c r="U35" s="6"/>
      <c r="V35" s="6"/>
    </row>
    <row r="36" spans="1:22" x14ac:dyDescent="0.25">
      <c r="A36" s="6"/>
      <c r="B36" s="17" t="s">
        <v>13</v>
      </c>
      <c r="C36" s="17" t="s">
        <v>160</v>
      </c>
      <c r="D36" s="17" t="s">
        <v>105</v>
      </c>
      <c r="E36" s="17" t="s">
        <v>62</v>
      </c>
      <c r="F36" s="17" t="s">
        <v>173</v>
      </c>
      <c r="G36" s="17">
        <v>121</v>
      </c>
      <c r="H36" s="17" t="s">
        <v>9</v>
      </c>
      <c r="I36" s="17">
        <v>121</v>
      </c>
      <c r="J36" s="17">
        <v>0</v>
      </c>
      <c r="K36" s="17"/>
      <c r="L36" s="16" t="s">
        <v>63</v>
      </c>
      <c r="M36" s="6"/>
      <c r="Q36" s="6"/>
      <c r="R36" s="6"/>
      <c r="S36" s="6"/>
      <c r="T36" s="6"/>
      <c r="U36" s="6"/>
      <c r="V36" s="6"/>
    </row>
    <row r="37" spans="1:22" ht="39" x14ac:dyDescent="0.25">
      <c r="A37" s="6"/>
      <c r="B37" s="14" t="s">
        <v>14</v>
      </c>
      <c r="C37" s="14" t="s">
        <v>161</v>
      </c>
      <c r="D37" s="14" t="s">
        <v>106</v>
      </c>
      <c r="E37" s="14" t="s">
        <v>79</v>
      </c>
      <c r="F37" s="14" t="s">
        <v>174</v>
      </c>
      <c r="G37" s="14">
        <v>104</v>
      </c>
      <c r="H37" s="14" t="s">
        <v>9</v>
      </c>
      <c r="I37" s="14">
        <v>104</v>
      </c>
      <c r="J37" s="14">
        <v>0</v>
      </c>
      <c r="K37" s="17" t="s">
        <v>107</v>
      </c>
      <c r="L37" s="16" t="s">
        <v>63</v>
      </c>
      <c r="M37" s="6"/>
    </row>
    <row r="38" spans="1:22" x14ac:dyDescent="0.25">
      <c r="A38" s="6"/>
      <c r="B38" s="17" t="s">
        <v>16</v>
      </c>
      <c r="C38" s="17" t="s">
        <v>162</v>
      </c>
      <c r="D38" s="17" t="s">
        <v>108</v>
      </c>
      <c r="E38" s="17" t="s">
        <v>170</v>
      </c>
      <c r="F38" s="17" t="s">
        <v>175</v>
      </c>
      <c r="G38" s="17">
        <v>129</v>
      </c>
      <c r="H38" s="17" t="s">
        <v>9</v>
      </c>
      <c r="I38" s="17">
        <v>129</v>
      </c>
      <c r="J38" s="17">
        <v>0</v>
      </c>
      <c r="K38" s="17"/>
      <c r="L38" s="16" t="s">
        <v>63</v>
      </c>
      <c r="M38" s="6"/>
    </row>
    <row r="39" spans="1:22" x14ac:dyDescent="0.25">
      <c r="A39" s="6"/>
      <c r="B39" s="17" t="s">
        <v>27</v>
      </c>
      <c r="C39" s="17" t="s">
        <v>163</v>
      </c>
      <c r="D39" s="17" t="s">
        <v>109</v>
      </c>
      <c r="E39" s="17" t="s">
        <v>25</v>
      </c>
      <c r="F39" s="17" t="s">
        <v>176</v>
      </c>
      <c r="G39" s="17">
        <v>86</v>
      </c>
      <c r="H39" s="17" t="s">
        <v>9</v>
      </c>
      <c r="I39" s="17">
        <v>86</v>
      </c>
      <c r="J39" s="17">
        <v>0</v>
      </c>
      <c r="K39" s="17"/>
      <c r="L39" s="16" t="s">
        <v>63</v>
      </c>
      <c r="M39" s="6"/>
    </row>
    <row r="40" spans="1:22" ht="26.25" x14ac:dyDescent="0.25">
      <c r="A40" s="6"/>
      <c r="B40" s="17" t="s">
        <v>28</v>
      </c>
      <c r="C40" s="17" t="s">
        <v>164</v>
      </c>
      <c r="D40" s="17" t="s">
        <v>110</v>
      </c>
      <c r="E40" s="17" t="s">
        <v>25</v>
      </c>
      <c r="F40" s="17" t="s">
        <v>177</v>
      </c>
      <c r="G40" s="17">
        <v>52</v>
      </c>
      <c r="H40" s="17" t="s">
        <v>9</v>
      </c>
      <c r="I40" s="17">
        <v>52</v>
      </c>
      <c r="J40" s="17">
        <v>0</v>
      </c>
      <c r="K40" s="17"/>
      <c r="L40" s="16" t="s">
        <v>63</v>
      </c>
      <c r="M40" s="6"/>
    </row>
    <row r="41" spans="1:22" x14ac:dyDescent="0.25">
      <c r="A41" s="6"/>
      <c r="B41" s="17" t="s">
        <v>29</v>
      </c>
      <c r="C41" s="17" t="s">
        <v>165</v>
      </c>
      <c r="D41" s="17" t="s">
        <v>111</v>
      </c>
      <c r="E41" s="17" t="s">
        <v>25</v>
      </c>
      <c r="F41" s="17" t="s">
        <v>178</v>
      </c>
      <c r="G41" s="17">
        <v>79</v>
      </c>
      <c r="H41" s="17" t="s">
        <v>9</v>
      </c>
      <c r="I41" s="17">
        <v>79</v>
      </c>
      <c r="J41" s="17">
        <v>0</v>
      </c>
      <c r="K41" s="17"/>
      <c r="L41" s="16" t="s">
        <v>63</v>
      </c>
      <c r="M41" s="6"/>
    </row>
    <row r="42" spans="1:22" x14ac:dyDescent="0.25">
      <c r="A42" s="6"/>
      <c r="B42" s="17" t="s">
        <v>30</v>
      </c>
      <c r="C42" s="17" t="s">
        <v>166</v>
      </c>
      <c r="D42" s="17" t="s">
        <v>112</v>
      </c>
      <c r="E42" s="17" t="s">
        <v>170</v>
      </c>
      <c r="F42" s="17" t="s">
        <v>179</v>
      </c>
      <c r="G42" s="17">
        <v>108</v>
      </c>
      <c r="H42" s="17" t="s">
        <v>9</v>
      </c>
      <c r="I42" s="17">
        <v>108</v>
      </c>
      <c r="J42" s="17">
        <v>0</v>
      </c>
      <c r="K42" s="17"/>
      <c r="L42" s="16" t="s">
        <v>63</v>
      </c>
      <c r="M42" s="6"/>
    </row>
    <row r="43" spans="1:22" x14ac:dyDescent="0.25">
      <c r="A43" s="6"/>
      <c r="B43" s="17" t="s">
        <v>31</v>
      </c>
      <c r="C43" s="17" t="s">
        <v>167</v>
      </c>
      <c r="D43" s="17" t="s">
        <v>113</v>
      </c>
      <c r="E43" s="17" t="s">
        <v>25</v>
      </c>
      <c r="F43" s="17" t="s">
        <v>114</v>
      </c>
      <c r="G43" s="17">
        <v>589</v>
      </c>
      <c r="H43" s="17" t="s">
        <v>9</v>
      </c>
      <c r="I43" s="17">
        <v>589</v>
      </c>
      <c r="J43" s="17">
        <v>0</v>
      </c>
      <c r="K43" s="17"/>
      <c r="L43" s="16" t="s">
        <v>63</v>
      </c>
      <c r="M43" s="6"/>
    </row>
    <row r="44" spans="1:22" x14ac:dyDescent="0.25">
      <c r="A44" s="6"/>
      <c r="B44" s="17" t="s">
        <v>32</v>
      </c>
      <c r="C44" s="17" t="s">
        <v>168</v>
      </c>
      <c r="D44" s="17" t="s">
        <v>115</v>
      </c>
      <c r="E44" s="17" t="s">
        <v>25</v>
      </c>
      <c r="F44" s="17" t="s">
        <v>116</v>
      </c>
      <c r="G44" s="17">
        <v>413</v>
      </c>
      <c r="H44" s="17" t="s">
        <v>9</v>
      </c>
      <c r="I44" s="17">
        <v>413</v>
      </c>
      <c r="J44" s="17">
        <v>0</v>
      </c>
      <c r="K44" s="17"/>
      <c r="L44" s="16" t="s">
        <v>63</v>
      </c>
      <c r="M44" s="6"/>
    </row>
    <row r="45" spans="1:22" x14ac:dyDescent="0.25">
      <c r="A45" s="6"/>
      <c r="B45" s="3"/>
      <c r="C45" s="3"/>
      <c r="D45" s="3"/>
      <c r="E45" s="3"/>
      <c r="F45" s="1" t="s">
        <v>24</v>
      </c>
      <c r="G45" s="2">
        <f>SUM(G30:G44)</f>
        <v>2981</v>
      </c>
      <c r="H45" s="5"/>
      <c r="I45" s="2">
        <f>SUM(I30:I44)</f>
        <v>2981</v>
      </c>
      <c r="J45" s="2">
        <f>SUM(J30:J44)</f>
        <v>0</v>
      </c>
      <c r="K45" s="3"/>
      <c r="L45" s="3"/>
      <c r="M45" s="6"/>
    </row>
    <row r="46" spans="1:22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6"/>
    </row>
    <row r="47" spans="1:22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6"/>
    </row>
    <row r="48" spans="1:22" ht="36.75" customHeight="1" x14ac:dyDescent="0.25">
      <c r="A48" s="6"/>
      <c r="B48" s="41" t="s">
        <v>42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42" t="s">
        <v>19</v>
      </c>
      <c r="C50" s="42" t="s">
        <v>18</v>
      </c>
      <c r="D50" s="42" t="s">
        <v>4</v>
      </c>
      <c r="E50" s="42" t="s">
        <v>0</v>
      </c>
      <c r="F50" s="42" t="s">
        <v>1</v>
      </c>
      <c r="G50" s="42" t="s">
        <v>20</v>
      </c>
      <c r="H50" s="48" t="s">
        <v>2</v>
      </c>
      <c r="I50" s="42" t="s">
        <v>21</v>
      </c>
      <c r="J50" s="42" t="s">
        <v>22</v>
      </c>
      <c r="K50" s="48" t="s">
        <v>3</v>
      </c>
      <c r="L50" s="48" t="s">
        <v>17</v>
      </c>
      <c r="M50" s="6"/>
    </row>
    <row r="51" spans="1:13" x14ac:dyDescent="0.25">
      <c r="A51" s="6"/>
      <c r="B51" s="43"/>
      <c r="C51" s="43"/>
      <c r="D51" s="43"/>
      <c r="E51" s="43"/>
      <c r="F51" s="43"/>
      <c r="G51" s="43"/>
      <c r="H51" s="48"/>
      <c r="I51" s="43"/>
      <c r="J51" s="43"/>
      <c r="K51" s="48"/>
      <c r="L51" s="48"/>
      <c r="M51" s="6"/>
    </row>
    <row r="52" spans="1:13" x14ac:dyDescent="0.25">
      <c r="A52" s="6"/>
      <c r="B52" s="44"/>
      <c r="C52" s="44"/>
      <c r="D52" s="44"/>
      <c r="E52" s="44"/>
      <c r="F52" s="44"/>
      <c r="G52" s="44"/>
      <c r="H52" s="48"/>
      <c r="I52" s="44"/>
      <c r="J52" s="44"/>
      <c r="K52" s="48"/>
      <c r="L52" s="48"/>
      <c r="M52" s="6"/>
    </row>
    <row r="53" spans="1:13" x14ac:dyDescent="0.25">
      <c r="A53" s="6"/>
      <c r="B53" s="18" t="s">
        <v>5</v>
      </c>
      <c r="C53" s="18" t="s">
        <v>181</v>
      </c>
      <c r="D53" s="18" t="s">
        <v>117</v>
      </c>
      <c r="E53" s="18" t="s">
        <v>25</v>
      </c>
      <c r="F53" s="18" t="s">
        <v>200</v>
      </c>
      <c r="G53" s="18">
        <v>155</v>
      </c>
      <c r="H53" s="18" t="s">
        <v>9</v>
      </c>
      <c r="I53" s="18">
        <v>155</v>
      </c>
      <c r="J53" s="18">
        <v>0</v>
      </c>
      <c r="K53" s="18"/>
      <c r="L53" s="16" t="s">
        <v>63</v>
      </c>
      <c r="M53" s="6"/>
    </row>
    <row r="54" spans="1:13" x14ac:dyDescent="0.25">
      <c r="A54" s="6"/>
      <c r="B54" s="18" t="s">
        <v>7</v>
      </c>
      <c r="C54" s="18" t="s">
        <v>182</v>
      </c>
      <c r="D54" s="18" t="s">
        <v>118</v>
      </c>
      <c r="E54" s="18" t="s">
        <v>25</v>
      </c>
      <c r="F54" s="18" t="s">
        <v>201</v>
      </c>
      <c r="G54" s="18">
        <v>94</v>
      </c>
      <c r="H54" s="18" t="s">
        <v>9</v>
      </c>
      <c r="I54" s="18">
        <v>94</v>
      </c>
      <c r="J54" s="18">
        <v>0</v>
      </c>
      <c r="K54" s="18"/>
      <c r="L54" s="16" t="s">
        <v>63</v>
      </c>
      <c r="M54" s="6"/>
    </row>
    <row r="55" spans="1:13" x14ac:dyDescent="0.25">
      <c r="A55" s="6"/>
      <c r="B55" s="18" t="s">
        <v>8</v>
      </c>
      <c r="C55" s="18" t="s">
        <v>183</v>
      </c>
      <c r="D55" s="18" t="s">
        <v>119</v>
      </c>
      <c r="E55" s="18" t="s">
        <v>25</v>
      </c>
      <c r="F55" s="18" t="s">
        <v>202</v>
      </c>
      <c r="G55" s="18">
        <v>273</v>
      </c>
      <c r="H55" s="18" t="s">
        <v>9</v>
      </c>
      <c r="I55" s="18">
        <v>273</v>
      </c>
      <c r="J55" s="18">
        <v>0</v>
      </c>
      <c r="K55" s="18"/>
      <c r="L55" s="16" t="s">
        <v>63</v>
      </c>
      <c r="M55" s="6"/>
    </row>
    <row r="56" spans="1:13" x14ac:dyDescent="0.25">
      <c r="A56" s="6"/>
      <c r="B56" s="18" t="s">
        <v>10</v>
      </c>
      <c r="C56" s="18" t="s">
        <v>184</v>
      </c>
      <c r="D56" s="18" t="s">
        <v>120</v>
      </c>
      <c r="E56" s="18" t="s">
        <v>81</v>
      </c>
      <c r="F56" s="18" t="s">
        <v>203</v>
      </c>
      <c r="G56" s="18">
        <v>116</v>
      </c>
      <c r="H56" s="18" t="s">
        <v>9</v>
      </c>
      <c r="I56" s="18">
        <v>116</v>
      </c>
      <c r="J56" s="18">
        <v>0</v>
      </c>
      <c r="K56" s="18"/>
      <c r="L56" s="16" t="s">
        <v>63</v>
      </c>
      <c r="M56" s="6"/>
    </row>
    <row r="57" spans="1:13" x14ac:dyDescent="0.25">
      <c r="A57" s="6"/>
      <c r="B57" s="18" t="s">
        <v>11</v>
      </c>
      <c r="C57" s="18" t="s">
        <v>185</v>
      </c>
      <c r="D57" s="18" t="s">
        <v>121</v>
      </c>
      <c r="E57" s="18" t="s">
        <v>141</v>
      </c>
      <c r="F57" s="18" t="s">
        <v>204</v>
      </c>
      <c r="G57" s="18">
        <v>1013</v>
      </c>
      <c r="H57" s="18" t="s">
        <v>9</v>
      </c>
      <c r="I57" s="18">
        <v>1013</v>
      </c>
      <c r="J57" s="18">
        <v>0</v>
      </c>
      <c r="K57" s="18"/>
      <c r="L57" s="16" t="s">
        <v>63</v>
      </c>
      <c r="M57" s="6"/>
    </row>
    <row r="58" spans="1:13" x14ac:dyDescent="0.25">
      <c r="A58" s="6"/>
      <c r="B58" s="18" t="s">
        <v>12</v>
      </c>
      <c r="C58" s="18" t="s">
        <v>186</v>
      </c>
      <c r="D58" s="18" t="s">
        <v>122</v>
      </c>
      <c r="E58" s="18" t="s">
        <v>66</v>
      </c>
      <c r="F58" s="18" t="s">
        <v>205</v>
      </c>
      <c r="G58" s="18">
        <v>928</v>
      </c>
      <c r="H58" s="18" t="s">
        <v>9</v>
      </c>
      <c r="I58" s="18">
        <v>601</v>
      </c>
      <c r="J58" s="18">
        <v>0</v>
      </c>
      <c r="K58" s="18"/>
      <c r="L58" s="16" t="s">
        <v>63</v>
      </c>
      <c r="M58" s="6"/>
    </row>
    <row r="59" spans="1:13" x14ac:dyDescent="0.25">
      <c r="A59" s="6"/>
      <c r="B59" s="18" t="s">
        <v>13</v>
      </c>
      <c r="C59" s="18" t="s">
        <v>186</v>
      </c>
      <c r="D59" s="18" t="s">
        <v>122</v>
      </c>
      <c r="E59" s="18" t="s">
        <v>205</v>
      </c>
      <c r="F59" s="18" t="s">
        <v>206</v>
      </c>
      <c r="G59" s="18">
        <v>0</v>
      </c>
      <c r="H59" s="18" t="s">
        <v>9</v>
      </c>
      <c r="I59" s="18">
        <v>0</v>
      </c>
      <c r="J59" s="18">
        <v>100</v>
      </c>
      <c r="K59" s="18" t="s">
        <v>123</v>
      </c>
      <c r="L59" s="16" t="s">
        <v>63</v>
      </c>
      <c r="M59" s="6"/>
    </row>
    <row r="60" spans="1:13" x14ac:dyDescent="0.25">
      <c r="A60" s="6"/>
      <c r="B60" s="18" t="s">
        <v>14</v>
      </c>
      <c r="C60" s="18" t="s">
        <v>186</v>
      </c>
      <c r="D60" s="18" t="s">
        <v>122</v>
      </c>
      <c r="E60" s="18" t="s">
        <v>207</v>
      </c>
      <c r="F60" s="18" t="s">
        <v>25</v>
      </c>
      <c r="G60" s="18">
        <v>0</v>
      </c>
      <c r="H60" s="18" t="s">
        <v>9</v>
      </c>
      <c r="I60" s="18">
        <v>227</v>
      </c>
      <c r="J60" s="18">
        <v>0</v>
      </c>
      <c r="K60" s="18"/>
      <c r="L60" s="16" t="s">
        <v>63</v>
      </c>
      <c r="M60" s="6"/>
    </row>
    <row r="61" spans="1:13" x14ac:dyDescent="0.25">
      <c r="A61" s="6"/>
      <c r="B61" s="18" t="s">
        <v>16</v>
      </c>
      <c r="C61" s="18" t="s">
        <v>187</v>
      </c>
      <c r="D61" s="18" t="s">
        <v>124</v>
      </c>
      <c r="E61" s="18" t="s">
        <v>66</v>
      </c>
      <c r="F61" s="18" t="s">
        <v>207</v>
      </c>
      <c r="G61" s="18">
        <v>340</v>
      </c>
      <c r="H61" s="18" t="s">
        <v>9</v>
      </c>
      <c r="I61" s="18">
        <v>340</v>
      </c>
      <c r="J61" s="18">
        <v>0</v>
      </c>
      <c r="K61" s="18"/>
      <c r="L61" s="16" t="s">
        <v>63</v>
      </c>
      <c r="M61" s="6"/>
    </row>
    <row r="62" spans="1:13" ht="25.5" x14ac:dyDescent="0.25">
      <c r="A62" s="6"/>
      <c r="B62" s="18" t="s">
        <v>27</v>
      </c>
      <c r="C62" s="18" t="s">
        <v>188</v>
      </c>
      <c r="D62" s="18" t="s">
        <v>125</v>
      </c>
      <c r="E62" s="18" t="s">
        <v>196</v>
      </c>
      <c r="F62" s="18" t="s">
        <v>208</v>
      </c>
      <c r="G62" s="18">
        <v>154</v>
      </c>
      <c r="H62" s="18" t="s">
        <v>9</v>
      </c>
      <c r="I62" s="18">
        <v>154</v>
      </c>
      <c r="J62" s="18">
        <v>0</v>
      </c>
      <c r="K62" s="18"/>
      <c r="L62" s="16" t="s">
        <v>63</v>
      </c>
      <c r="M62" s="6"/>
    </row>
    <row r="63" spans="1:13" x14ac:dyDescent="0.25">
      <c r="A63" s="6"/>
      <c r="B63" s="18" t="s">
        <v>28</v>
      </c>
      <c r="C63" s="18" t="s">
        <v>126</v>
      </c>
      <c r="D63" s="18" t="s">
        <v>127</v>
      </c>
      <c r="E63" s="18" t="s">
        <v>197</v>
      </c>
      <c r="F63" s="18" t="s">
        <v>209</v>
      </c>
      <c r="G63" s="18">
        <v>140</v>
      </c>
      <c r="H63" s="18" t="s">
        <v>9</v>
      </c>
      <c r="I63" s="18">
        <v>140</v>
      </c>
      <c r="J63" s="18">
        <v>0</v>
      </c>
      <c r="K63" s="18"/>
      <c r="L63" s="16" t="s">
        <v>63</v>
      </c>
      <c r="M63" s="6"/>
    </row>
    <row r="64" spans="1:13" x14ac:dyDescent="0.25">
      <c r="A64" s="6"/>
      <c r="B64" s="18" t="s">
        <v>29</v>
      </c>
      <c r="C64" s="18" t="s">
        <v>128</v>
      </c>
      <c r="D64" s="18" t="s">
        <v>129</v>
      </c>
      <c r="E64" s="18" t="s">
        <v>79</v>
      </c>
      <c r="F64" s="18" t="s">
        <v>210</v>
      </c>
      <c r="G64" s="18">
        <v>219</v>
      </c>
      <c r="H64" s="18" t="s">
        <v>9</v>
      </c>
      <c r="I64" s="18">
        <v>219</v>
      </c>
      <c r="J64" s="18">
        <v>0</v>
      </c>
      <c r="K64" s="18"/>
      <c r="L64" s="16" t="s">
        <v>63</v>
      </c>
      <c r="M64" s="6"/>
    </row>
    <row r="65" spans="1:13" x14ac:dyDescent="0.25">
      <c r="A65" s="6"/>
      <c r="B65" s="18" t="s">
        <v>30</v>
      </c>
      <c r="C65" s="18" t="s">
        <v>130</v>
      </c>
      <c r="D65" s="18" t="s">
        <v>131</v>
      </c>
      <c r="E65" s="18" t="s">
        <v>79</v>
      </c>
      <c r="F65" s="18" t="s">
        <v>211</v>
      </c>
      <c r="G65" s="18">
        <v>212</v>
      </c>
      <c r="H65" s="18" t="s">
        <v>9</v>
      </c>
      <c r="I65" s="18">
        <v>124</v>
      </c>
      <c r="J65" s="18">
        <v>88</v>
      </c>
      <c r="K65" s="18"/>
      <c r="L65" s="16" t="s">
        <v>63</v>
      </c>
      <c r="M65" s="6"/>
    </row>
    <row r="66" spans="1:13" ht="25.5" x14ac:dyDescent="0.25">
      <c r="A66" s="6"/>
      <c r="B66" s="18" t="s">
        <v>31</v>
      </c>
      <c r="C66" s="14" t="s">
        <v>132</v>
      </c>
      <c r="D66" s="14" t="s">
        <v>133</v>
      </c>
      <c r="E66" s="14" t="s">
        <v>134</v>
      </c>
      <c r="F66" s="14" t="s">
        <v>212</v>
      </c>
      <c r="G66" s="14">
        <v>79</v>
      </c>
      <c r="H66" s="14" t="s">
        <v>9</v>
      </c>
      <c r="I66" s="14">
        <v>79</v>
      </c>
      <c r="J66" s="14">
        <v>0</v>
      </c>
      <c r="K66" s="14"/>
      <c r="L66" s="16" t="s">
        <v>63</v>
      </c>
      <c r="M66" s="6"/>
    </row>
    <row r="67" spans="1:13" x14ac:dyDescent="0.25">
      <c r="A67" s="6"/>
      <c r="B67" s="18" t="s">
        <v>32</v>
      </c>
      <c r="C67" s="18" t="s">
        <v>189</v>
      </c>
      <c r="D67" s="18" t="s">
        <v>135</v>
      </c>
      <c r="E67" s="18" t="s">
        <v>79</v>
      </c>
      <c r="F67" s="18" t="s">
        <v>213</v>
      </c>
      <c r="G67" s="18">
        <v>444</v>
      </c>
      <c r="H67" s="18" t="s">
        <v>9</v>
      </c>
      <c r="I67" s="18">
        <v>444</v>
      </c>
      <c r="J67" s="18">
        <v>0</v>
      </c>
      <c r="K67" s="18"/>
      <c r="L67" s="16" t="s">
        <v>63</v>
      </c>
      <c r="M67" s="6"/>
    </row>
    <row r="68" spans="1:13" x14ac:dyDescent="0.25">
      <c r="A68" s="6"/>
      <c r="B68" s="18" t="s">
        <v>33</v>
      </c>
      <c r="C68" s="18" t="s">
        <v>190</v>
      </c>
      <c r="D68" s="18" t="s">
        <v>136</v>
      </c>
      <c r="E68" s="18" t="s">
        <v>66</v>
      </c>
      <c r="F68" s="18" t="s">
        <v>214</v>
      </c>
      <c r="G68" s="18">
        <v>548</v>
      </c>
      <c r="H68" s="18" t="s">
        <v>9</v>
      </c>
      <c r="I68" s="18">
        <v>548</v>
      </c>
      <c r="J68" s="18">
        <v>0</v>
      </c>
      <c r="K68" s="18"/>
      <c r="L68" s="16" t="s">
        <v>63</v>
      </c>
      <c r="M68" s="6"/>
    </row>
    <row r="69" spans="1:13" x14ac:dyDescent="0.25">
      <c r="A69" s="6"/>
      <c r="B69" s="18" t="s">
        <v>34</v>
      </c>
      <c r="C69" s="18" t="s">
        <v>191</v>
      </c>
      <c r="D69" s="18" t="s">
        <v>137</v>
      </c>
      <c r="E69" s="18" t="s">
        <v>198</v>
      </c>
      <c r="F69" s="18" t="s">
        <v>215</v>
      </c>
      <c r="G69" s="18">
        <v>101</v>
      </c>
      <c r="H69" s="18" t="s">
        <v>9</v>
      </c>
      <c r="I69" s="18">
        <v>101</v>
      </c>
      <c r="J69" s="18">
        <v>0</v>
      </c>
      <c r="K69" s="18"/>
      <c r="L69" s="16" t="s">
        <v>63</v>
      </c>
      <c r="M69" s="6"/>
    </row>
    <row r="70" spans="1:13" ht="25.5" x14ac:dyDescent="0.25">
      <c r="A70" s="6"/>
      <c r="B70" s="18" t="s">
        <v>35</v>
      </c>
      <c r="C70" s="18" t="s">
        <v>192</v>
      </c>
      <c r="D70" s="18" t="s">
        <v>138</v>
      </c>
      <c r="E70" s="18" t="s">
        <v>79</v>
      </c>
      <c r="F70" s="18" t="s">
        <v>216</v>
      </c>
      <c r="G70" s="18">
        <v>2102</v>
      </c>
      <c r="H70" s="18" t="s">
        <v>9</v>
      </c>
      <c r="I70" s="18">
        <v>1980</v>
      </c>
      <c r="J70" s="18">
        <v>122</v>
      </c>
      <c r="K70" s="18"/>
      <c r="L70" s="16" t="s">
        <v>217</v>
      </c>
      <c r="M70" s="6"/>
    </row>
    <row r="71" spans="1:13" s="6" customFormat="1" x14ac:dyDescent="0.25">
      <c r="B71" s="18" t="s">
        <v>36</v>
      </c>
      <c r="C71" s="18" t="s">
        <v>193</v>
      </c>
      <c r="D71" s="18" t="s">
        <v>139</v>
      </c>
      <c r="E71" s="18" t="s">
        <v>199</v>
      </c>
      <c r="F71" s="18" t="s">
        <v>218</v>
      </c>
      <c r="G71" s="18">
        <v>683</v>
      </c>
      <c r="H71" s="18" t="s">
        <v>9</v>
      </c>
      <c r="I71" s="18">
        <v>683</v>
      </c>
      <c r="J71" s="18">
        <v>0</v>
      </c>
      <c r="K71" s="18"/>
      <c r="L71" s="16" t="s">
        <v>63</v>
      </c>
    </row>
    <row r="72" spans="1:13" x14ac:dyDescent="0.25">
      <c r="A72" s="6"/>
      <c r="B72" s="18" t="s">
        <v>37</v>
      </c>
      <c r="C72" s="18" t="s">
        <v>194</v>
      </c>
      <c r="D72" s="18" t="s">
        <v>140</v>
      </c>
      <c r="E72" s="18" t="s">
        <v>141</v>
      </c>
      <c r="F72" s="18" t="s">
        <v>219</v>
      </c>
      <c r="G72" s="18">
        <v>81</v>
      </c>
      <c r="H72" s="18" t="s">
        <v>9</v>
      </c>
      <c r="I72" s="18">
        <v>81</v>
      </c>
      <c r="J72" s="18">
        <v>0</v>
      </c>
      <c r="K72" s="18" t="s">
        <v>142</v>
      </c>
      <c r="L72" s="16" t="s">
        <v>63</v>
      </c>
      <c r="M72" s="6"/>
    </row>
    <row r="73" spans="1:13" s="6" customFormat="1" x14ac:dyDescent="0.25">
      <c r="B73" s="18" t="s">
        <v>38</v>
      </c>
      <c r="C73" s="18" t="s">
        <v>143</v>
      </c>
      <c r="D73" s="18" t="s">
        <v>144</v>
      </c>
      <c r="E73" s="18" t="s">
        <v>62</v>
      </c>
      <c r="F73" s="18" t="s">
        <v>220</v>
      </c>
      <c r="G73" s="18">
        <v>394</v>
      </c>
      <c r="H73" s="18" t="s">
        <v>9</v>
      </c>
      <c r="I73" s="18">
        <v>100</v>
      </c>
      <c r="J73" s="18">
        <v>294</v>
      </c>
      <c r="K73" s="18"/>
      <c r="L73" s="16" t="s">
        <v>63</v>
      </c>
    </row>
    <row r="74" spans="1:13" ht="25.5" x14ac:dyDescent="0.25">
      <c r="A74" s="6"/>
      <c r="B74" s="18" t="s">
        <v>39</v>
      </c>
      <c r="C74" s="18" t="s">
        <v>145</v>
      </c>
      <c r="D74" s="18" t="s">
        <v>146</v>
      </c>
      <c r="E74" s="18" t="s">
        <v>170</v>
      </c>
      <c r="F74" s="18" t="s">
        <v>221</v>
      </c>
      <c r="G74" s="18">
        <v>253</v>
      </c>
      <c r="H74" s="18" t="s">
        <v>9</v>
      </c>
      <c r="I74" s="18">
        <v>253</v>
      </c>
      <c r="J74" s="18">
        <v>0</v>
      </c>
      <c r="K74" s="18"/>
      <c r="L74" s="16" t="s">
        <v>63</v>
      </c>
      <c r="M74" s="6"/>
    </row>
    <row r="75" spans="1:13" x14ac:dyDescent="0.25">
      <c r="A75" s="6"/>
      <c r="B75" s="18" t="s">
        <v>40</v>
      </c>
      <c r="C75" s="18" t="s">
        <v>195</v>
      </c>
      <c r="D75" s="18" t="s">
        <v>147</v>
      </c>
      <c r="E75" s="18" t="s">
        <v>69</v>
      </c>
      <c r="F75" s="18" t="s">
        <v>222</v>
      </c>
      <c r="G75" s="18">
        <v>120</v>
      </c>
      <c r="H75" s="18" t="s">
        <v>9</v>
      </c>
      <c r="I75" s="18">
        <v>120</v>
      </c>
      <c r="J75" s="18">
        <v>0</v>
      </c>
      <c r="K75" s="18"/>
      <c r="L75" s="16" t="s">
        <v>63</v>
      </c>
      <c r="M75" s="6"/>
    </row>
    <row r="76" spans="1:13" x14ac:dyDescent="0.25">
      <c r="A76" s="6"/>
      <c r="B76" s="18" t="s">
        <v>41</v>
      </c>
      <c r="C76" s="14" t="s">
        <v>148</v>
      </c>
      <c r="D76" s="14" t="s">
        <v>149</v>
      </c>
      <c r="E76" s="14" t="s">
        <v>141</v>
      </c>
      <c r="F76" s="14" t="s">
        <v>223</v>
      </c>
      <c r="G76" s="14">
        <v>77</v>
      </c>
      <c r="H76" s="14" t="s">
        <v>9</v>
      </c>
      <c r="I76" s="14">
        <v>77</v>
      </c>
      <c r="J76" s="14">
        <v>0</v>
      </c>
      <c r="K76" s="14"/>
      <c r="L76" s="16" t="s">
        <v>63</v>
      </c>
      <c r="M76" s="6"/>
    </row>
    <row r="77" spans="1:13" ht="25.5" x14ac:dyDescent="0.25">
      <c r="A77" s="6"/>
      <c r="B77" s="18" t="s">
        <v>262</v>
      </c>
      <c r="C77" s="14" t="s">
        <v>150</v>
      </c>
      <c r="D77" s="14" t="s">
        <v>151</v>
      </c>
      <c r="E77" s="14" t="s">
        <v>78</v>
      </c>
      <c r="F77" s="14" t="s">
        <v>152</v>
      </c>
      <c r="G77" s="14">
        <v>43</v>
      </c>
      <c r="H77" s="14" t="s">
        <v>9</v>
      </c>
      <c r="I77" s="14">
        <v>43</v>
      </c>
      <c r="J77" s="14">
        <v>0</v>
      </c>
      <c r="K77" s="14"/>
      <c r="L77" s="16" t="s">
        <v>63</v>
      </c>
      <c r="M77" s="6"/>
    </row>
    <row r="78" spans="1:13" x14ac:dyDescent="0.25">
      <c r="A78" s="6"/>
      <c r="B78" s="6"/>
      <c r="C78" s="6"/>
      <c r="D78" s="6"/>
      <c r="E78" s="6"/>
      <c r="F78" s="1" t="s">
        <v>24</v>
      </c>
      <c r="G78" s="2">
        <f>SUM(G53:G77)</f>
        <v>8569</v>
      </c>
      <c r="H78" s="5"/>
      <c r="I78" s="2">
        <f>SUM(I53:I77)</f>
        <v>7965</v>
      </c>
      <c r="J78" s="2">
        <f>SUM(J53:J77)</f>
        <v>604</v>
      </c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49" t="s">
        <v>43</v>
      </c>
      <c r="C81" s="50"/>
      <c r="D81" s="50"/>
      <c r="E81" s="50"/>
      <c r="F81" s="50"/>
      <c r="G81" s="50"/>
      <c r="H81" s="50"/>
      <c r="I81" s="50"/>
      <c r="J81" s="50"/>
      <c r="K81" s="50"/>
      <c r="L81" s="51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42" t="s">
        <v>19</v>
      </c>
      <c r="C83" s="42" t="s">
        <v>18</v>
      </c>
      <c r="D83" s="42" t="s">
        <v>4</v>
      </c>
      <c r="E83" s="42" t="s">
        <v>0</v>
      </c>
      <c r="F83" s="42" t="s">
        <v>1</v>
      </c>
      <c r="G83" s="42" t="s">
        <v>20</v>
      </c>
      <c r="H83" s="42" t="s">
        <v>2</v>
      </c>
      <c r="I83" s="42" t="s">
        <v>21</v>
      </c>
      <c r="J83" s="42" t="s">
        <v>22</v>
      </c>
      <c r="K83" s="42" t="s">
        <v>3</v>
      </c>
      <c r="L83" s="42" t="s">
        <v>17</v>
      </c>
      <c r="M83" s="6"/>
    </row>
    <row r="84" spans="1:13" x14ac:dyDescent="0.25">
      <c r="A84" s="6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6"/>
    </row>
    <row r="85" spans="1:13" ht="25.5" customHeight="1" x14ac:dyDescent="0.25">
      <c r="A85" s="6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6"/>
    </row>
    <row r="86" spans="1:13" x14ac:dyDescent="0.25">
      <c r="A86" s="6"/>
      <c r="B86" s="52" t="s">
        <v>5</v>
      </c>
      <c r="C86" s="52"/>
      <c r="D86" s="52" t="s">
        <v>45</v>
      </c>
      <c r="E86" s="52" t="s">
        <v>66</v>
      </c>
      <c r="F86" s="52" t="s">
        <v>64</v>
      </c>
      <c r="G86" s="52">
        <v>300</v>
      </c>
      <c r="H86" s="52" t="s">
        <v>9</v>
      </c>
      <c r="I86" s="52">
        <v>300</v>
      </c>
      <c r="J86" s="52">
        <v>0</v>
      </c>
      <c r="K86" s="52"/>
      <c r="L86" s="54" t="s">
        <v>63</v>
      </c>
      <c r="M86" s="6"/>
    </row>
    <row r="87" spans="1:13" x14ac:dyDescent="0.25">
      <c r="A87" s="6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5"/>
      <c r="M87" s="6"/>
    </row>
    <row r="88" spans="1:13" x14ac:dyDescent="0.25">
      <c r="A88" s="6"/>
      <c r="B88" s="52" t="s">
        <v>7</v>
      </c>
      <c r="C88" s="52"/>
      <c r="D88" s="52" t="s">
        <v>46</v>
      </c>
      <c r="E88" s="52" t="s">
        <v>67</v>
      </c>
      <c r="F88" s="52" t="s">
        <v>82</v>
      </c>
      <c r="G88" s="52">
        <v>60</v>
      </c>
      <c r="H88" s="52" t="s">
        <v>9</v>
      </c>
      <c r="I88" s="52">
        <v>60</v>
      </c>
      <c r="J88" s="52">
        <v>0</v>
      </c>
      <c r="K88" s="52"/>
      <c r="L88" s="54" t="s">
        <v>63</v>
      </c>
      <c r="M88" s="6"/>
    </row>
    <row r="89" spans="1:13" x14ac:dyDescent="0.25">
      <c r="A89" s="6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5"/>
      <c r="M89" s="6"/>
    </row>
    <row r="90" spans="1:13" x14ac:dyDescent="0.25">
      <c r="A90" s="6"/>
      <c r="B90" s="52" t="s">
        <v>8</v>
      </c>
      <c r="C90" s="52"/>
      <c r="D90" s="52" t="s">
        <v>47</v>
      </c>
      <c r="E90" s="52" t="s">
        <v>68</v>
      </c>
      <c r="F90" s="52" t="s">
        <v>65</v>
      </c>
      <c r="G90" s="52">
        <v>60</v>
      </c>
      <c r="H90" s="52" t="s">
        <v>9</v>
      </c>
      <c r="I90" s="52">
        <v>60</v>
      </c>
      <c r="J90" s="52">
        <v>0</v>
      </c>
      <c r="K90" s="52"/>
      <c r="L90" s="54" t="s">
        <v>63</v>
      </c>
      <c r="M90" s="6"/>
    </row>
    <row r="91" spans="1:13" x14ac:dyDescent="0.25">
      <c r="A91" s="6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5"/>
      <c r="M91" s="6"/>
    </row>
    <row r="92" spans="1:13" x14ac:dyDescent="0.25">
      <c r="A92" s="6"/>
      <c r="B92" s="52" t="s">
        <v>10</v>
      </c>
      <c r="C92" s="52"/>
      <c r="D92" s="52" t="s">
        <v>48</v>
      </c>
      <c r="E92" s="52" t="s">
        <v>69</v>
      </c>
      <c r="F92" s="52" t="s">
        <v>70</v>
      </c>
      <c r="G92" s="52">
        <v>180</v>
      </c>
      <c r="H92" s="52" t="s">
        <v>9</v>
      </c>
      <c r="I92" s="52">
        <v>180</v>
      </c>
      <c r="J92" s="52">
        <v>0</v>
      </c>
      <c r="K92" s="52"/>
      <c r="L92" s="54" t="s">
        <v>63</v>
      </c>
      <c r="M92" s="6"/>
    </row>
    <row r="93" spans="1:13" x14ac:dyDescent="0.25">
      <c r="A93" s="6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5"/>
      <c r="M93" s="6"/>
    </row>
    <row r="94" spans="1:13" x14ac:dyDescent="0.25">
      <c r="A94" s="6"/>
      <c r="B94" s="52" t="s">
        <v>11</v>
      </c>
      <c r="C94" s="52"/>
      <c r="D94" s="52" t="s">
        <v>50</v>
      </c>
      <c r="E94" s="52" t="s">
        <v>78</v>
      </c>
      <c r="F94" s="52" t="s">
        <v>49</v>
      </c>
      <c r="G94" s="52">
        <v>50</v>
      </c>
      <c r="H94" s="52" t="s">
        <v>9</v>
      </c>
      <c r="I94" s="52">
        <v>50</v>
      </c>
      <c r="J94" s="52">
        <v>0</v>
      </c>
      <c r="K94" s="52"/>
      <c r="L94" s="54" t="s">
        <v>63</v>
      </c>
      <c r="M94" s="6"/>
    </row>
    <row r="95" spans="1:13" x14ac:dyDescent="0.25">
      <c r="A95" s="6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5"/>
      <c r="M95" s="6"/>
    </row>
    <row r="96" spans="1:13" x14ac:dyDescent="0.25">
      <c r="A96" s="6"/>
      <c r="B96" s="52" t="s">
        <v>12</v>
      </c>
      <c r="C96" s="52"/>
      <c r="D96" s="52" t="s">
        <v>51</v>
      </c>
      <c r="E96" s="52" t="s">
        <v>79</v>
      </c>
      <c r="F96" s="52" t="s">
        <v>77</v>
      </c>
      <c r="G96" s="52">
        <v>170</v>
      </c>
      <c r="H96" s="52" t="s">
        <v>9</v>
      </c>
      <c r="I96" s="52">
        <v>170</v>
      </c>
      <c r="J96" s="52">
        <v>0</v>
      </c>
      <c r="K96" s="52"/>
      <c r="L96" s="54" t="s">
        <v>63</v>
      </c>
      <c r="M96" s="6"/>
    </row>
    <row r="97" spans="1:15" s="6" customFormat="1" x14ac:dyDescent="0.25"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5"/>
    </row>
    <row r="98" spans="1:15" x14ac:dyDescent="0.25">
      <c r="A98" s="6"/>
      <c r="B98" s="52" t="s">
        <v>13</v>
      </c>
      <c r="C98" s="52"/>
      <c r="D98" s="52" t="s">
        <v>52</v>
      </c>
      <c r="E98" s="52" t="s">
        <v>79</v>
      </c>
      <c r="F98" s="52" t="s">
        <v>76</v>
      </c>
      <c r="G98" s="52">
        <v>250</v>
      </c>
      <c r="H98" s="52" t="s">
        <v>9</v>
      </c>
      <c r="I98" s="52">
        <v>0</v>
      </c>
      <c r="J98" s="52">
        <v>250</v>
      </c>
      <c r="K98" s="52"/>
      <c r="L98" s="54" t="s">
        <v>63</v>
      </c>
      <c r="M98" s="6"/>
    </row>
    <row r="99" spans="1:15" x14ac:dyDescent="0.25">
      <c r="A99" s="6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5"/>
      <c r="M99" s="6"/>
    </row>
    <row r="100" spans="1:15" x14ac:dyDescent="0.25">
      <c r="A100" s="6"/>
      <c r="B100" s="52" t="s">
        <v>14</v>
      </c>
      <c r="C100" s="52"/>
      <c r="D100" s="52" t="s">
        <v>54</v>
      </c>
      <c r="E100" s="52" t="s">
        <v>80</v>
      </c>
      <c r="F100" s="52" t="s">
        <v>53</v>
      </c>
      <c r="G100" s="52">
        <v>110</v>
      </c>
      <c r="H100" s="52" t="s">
        <v>9</v>
      </c>
      <c r="I100" s="52">
        <v>0</v>
      </c>
      <c r="J100" s="52">
        <v>110</v>
      </c>
      <c r="K100" s="52"/>
      <c r="L100" s="54" t="s">
        <v>63</v>
      </c>
      <c r="M100" s="6"/>
    </row>
    <row r="101" spans="1:15" x14ac:dyDescent="0.25">
      <c r="A101" s="6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5"/>
      <c r="M101" s="6"/>
    </row>
    <row r="102" spans="1:15" x14ac:dyDescent="0.25">
      <c r="A102" s="6"/>
      <c r="B102" s="52" t="s">
        <v>16</v>
      </c>
      <c r="C102" s="52"/>
      <c r="D102" s="52" t="s">
        <v>56</v>
      </c>
      <c r="E102" s="52" t="s">
        <v>80</v>
      </c>
      <c r="F102" s="52" t="s">
        <v>55</v>
      </c>
      <c r="G102" s="52">
        <v>300</v>
      </c>
      <c r="H102" s="52" t="s">
        <v>9</v>
      </c>
      <c r="I102" s="52">
        <v>300</v>
      </c>
      <c r="J102" s="52">
        <v>0</v>
      </c>
      <c r="K102" s="52"/>
      <c r="L102" s="54" t="s">
        <v>63</v>
      </c>
      <c r="M102" s="6"/>
    </row>
    <row r="103" spans="1:15" x14ac:dyDescent="0.25">
      <c r="A103" s="6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5"/>
      <c r="M103" s="6"/>
    </row>
    <row r="104" spans="1:15" x14ac:dyDescent="0.25">
      <c r="A104" s="6"/>
      <c r="B104" s="14" t="s">
        <v>27</v>
      </c>
      <c r="C104" s="14"/>
      <c r="D104" s="14" t="s">
        <v>74</v>
      </c>
      <c r="E104" s="14" t="s">
        <v>75</v>
      </c>
      <c r="F104" s="14" t="s">
        <v>73</v>
      </c>
      <c r="G104" s="14">
        <v>155</v>
      </c>
      <c r="H104" s="14" t="s">
        <v>9</v>
      </c>
      <c r="I104" s="14">
        <v>155</v>
      </c>
      <c r="J104" s="14">
        <v>0</v>
      </c>
      <c r="K104" s="14"/>
      <c r="L104" s="19" t="s">
        <v>63</v>
      </c>
      <c r="M104" s="6"/>
    </row>
    <row r="105" spans="1:15" x14ac:dyDescent="0.25">
      <c r="A105" s="6"/>
      <c r="B105" s="19">
        <v>11</v>
      </c>
      <c r="C105" s="14"/>
      <c r="D105" s="14" t="s">
        <v>60</v>
      </c>
      <c r="E105" s="14" t="s">
        <v>44</v>
      </c>
      <c r="F105" s="14" t="s">
        <v>71</v>
      </c>
      <c r="G105" s="14">
        <v>65</v>
      </c>
      <c r="H105" s="14" t="s">
        <v>9</v>
      </c>
      <c r="I105" s="14">
        <v>65</v>
      </c>
      <c r="J105" s="14">
        <v>0</v>
      </c>
      <c r="K105" s="14"/>
      <c r="L105" s="19" t="s">
        <v>63</v>
      </c>
      <c r="M105" s="6"/>
    </row>
    <row r="106" spans="1:15" ht="25.5" x14ac:dyDescent="0.25">
      <c r="A106" s="6"/>
      <c r="B106" s="14">
        <v>12</v>
      </c>
      <c r="C106" s="14"/>
      <c r="D106" s="14" t="s">
        <v>61</v>
      </c>
      <c r="E106" s="14" t="s">
        <v>62</v>
      </c>
      <c r="F106" s="14" t="s">
        <v>72</v>
      </c>
      <c r="G106" s="14">
        <v>55</v>
      </c>
      <c r="H106" s="14" t="s">
        <v>9</v>
      </c>
      <c r="I106" s="14">
        <v>55</v>
      </c>
      <c r="J106" s="14">
        <v>0</v>
      </c>
      <c r="K106" s="14"/>
      <c r="L106" s="19" t="s">
        <v>63</v>
      </c>
      <c r="M106" s="6"/>
    </row>
    <row r="107" spans="1:15" x14ac:dyDescent="0.25">
      <c r="A107" s="6"/>
      <c r="B107" s="52">
        <v>13</v>
      </c>
      <c r="C107" s="52"/>
      <c r="D107" s="52" t="s">
        <v>84</v>
      </c>
      <c r="E107" s="52" t="s">
        <v>80</v>
      </c>
      <c r="F107" s="52" t="s">
        <v>83</v>
      </c>
      <c r="G107" s="52">
        <v>216</v>
      </c>
      <c r="H107" s="52" t="s">
        <v>9</v>
      </c>
      <c r="I107" s="52">
        <v>0</v>
      </c>
      <c r="J107" s="52">
        <v>216</v>
      </c>
      <c r="K107" s="52"/>
      <c r="L107" s="54" t="s">
        <v>63</v>
      </c>
      <c r="M107" s="6"/>
    </row>
    <row r="108" spans="1:15" x14ac:dyDescent="0.25">
      <c r="A108" s="6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5"/>
      <c r="M108" s="6"/>
    </row>
    <row r="109" spans="1:15" x14ac:dyDescent="0.25">
      <c r="A109" s="7"/>
      <c r="B109" s="52">
        <v>14</v>
      </c>
      <c r="C109" s="52"/>
      <c r="D109" s="52" t="s">
        <v>58</v>
      </c>
      <c r="E109" s="52" t="s">
        <v>81</v>
      </c>
      <c r="F109" s="52" t="s">
        <v>57</v>
      </c>
      <c r="G109" s="52">
        <v>325</v>
      </c>
      <c r="H109" s="52" t="s">
        <v>9</v>
      </c>
      <c r="I109" s="52">
        <v>0</v>
      </c>
      <c r="J109" s="52">
        <v>325</v>
      </c>
      <c r="K109" s="52"/>
      <c r="L109" s="54" t="s">
        <v>63</v>
      </c>
      <c r="M109" s="7"/>
      <c r="N109" s="7"/>
      <c r="O109" s="7"/>
    </row>
    <row r="110" spans="1:15" x14ac:dyDescent="0.25">
      <c r="A110" s="7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5"/>
      <c r="M110" s="7"/>
      <c r="N110" s="7"/>
      <c r="O110" s="7"/>
    </row>
    <row r="111" spans="1:15" x14ac:dyDescent="0.25">
      <c r="A111" s="7"/>
      <c r="B111" s="6"/>
      <c r="C111" s="6"/>
      <c r="D111" s="6"/>
      <c r="E111" s="6"/>
      <c r="F111" s="9" t="s">
        <v>24</v>
      </c>
      <c r="G111" s="10">
        <f>SUM(G86:G110)</f>
        <v>2296</v>
      </c>
      <c r="H111" s="3"/>
      <c r="I111" s="10">
        <f>SUM(I86:I110)</f>
        <v>1395</v>
      </c>
      <c r="J111" s="10">
        <f>SUM(J86:J110)</f>
        <v>901</v>
      </c>
      <c r="K111" s="6"/>
      <c r="L111" s="6"/>
      <c r="M111" s="7"/>
      <c r="N111" s="7"/>
      <c r="O111" s="7"/>
    </row>
    <row r="112" spans="1:1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22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P113" s="6"/>
      <c r="Q113" s="6"/>
    </row>
    <row r="114" spans="1:22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P114" s="6"/>
      <c r="Q114" s="6"/>
    </row>
    <row r="115" spans="1:22" x14ac:dyDescent="0.25">
      <c r="A115" s="6"/>
      <c r="M115" s="6"/>
      <c r="P115" s="6"/>
      <c r="Q115" s="6"/>
    </row>
    <row r="116" spans="1:22" x14ac:dyDescent="0.25">
      <c r="A116" s="6"/>
      <c r="B116" s="32" t="s">
        <v>256</v>
      </c>
      <c r="M116" s="6"/>
      <c r="P116" s="6"/>
      <c r="Q116" s="6"/>
    </row>
    <row r="117" spans="1:22" x14ac:dyDescent="0.25">
      <c r="A117" s="6"/>
      <c r="M117" s="6"/>
      <c r="P117" s="6"/>
      <c r="Q117" s="6"/>
      <c r="R117" s="6"/>
      <c r="S117" s="6"/>
      <c r="T117" s="6"/>
      <c r="U117" s="6"/>
      <c r="V117" s="6"/>
    </row>
    <row r="118" spans="1:22" ht="15.75" thickBot="1" x14ac:dyDescent="0.3">
      <c r="A118" s="6"/>
      <c r="B118" s="33" t="s">
        <v>257</v>
      </c>
      <c r="C118" s="36" t="s">
        <v>258</v>
      </c>
      <c r="D118" s="36"/>
      <c r="E118" s="36" t="s">
        <v>259</v>
      </c>
      <c r="F118" s="36"/>
      <c r="K118" s="6"/>
      <c r="L118" s="6"/>
      <c r="M118" s="6"/>
      <c r="P118" s="6"/>
      <c r="Q118" s="6"/>
      <c r="R118" s="6"/>
      <c r="S118" s="6"/>
      <c r="T118" s="6"/>
    </row>
    <row r="119" spans="1:22" ht="15.75" thickTop="1" x14ac:dyDescent="0.25">
      <c r="A119" s="6"/>
      <c r="B119" s="34" t="s">
        <v>5</v>
      </c>
      <c r="C119" s="37" t="s">
        <v>263</v>
      </c>
      <c r="D119" s="37"/>
      <c r="E119" s="37" t="s">
        <v>260</v>
      </c>
      <c r="F119" s="37"/>
      <c r="K119" s="6"/>
      <c r="L119" s="6"/>
      <c r="M119" s="6"/>
      <c r="O119"/>
    </row>
    <row r="120" spans="1:22" ht="33" customHeight="1" x14ac:dyDescent="0.25">
      <c r="A120" s="6"/>
      <c r="B120" s="35" t="s">
        <v>7</v>
      </c>
      <c r="C120" s="38" t="s">
        <v>264</v>
      </c>
      <c r="D120" s="38"/>
      <c r="E120" s="38" t="s">
        <v>261</v>
      </c>
      <c r="F120" s="38"/>
      <c r="K120" s="6"/>
      <c r="L120" s="6"/>
      <c r="M120" s="6"/>
      <c r="N120"/>
      <c r="O120"/>
    </row>
    <row r="121" spans="1:22" x14ac:dyDescent="0.25">
      <c r="A121" s="6"/>
      <c r="M121" s="6"/>
    </row>
    <row r="122" spans="1:22" x14ac:dyDescent="0.25">
      <c r="A122" s="6"/>
      <c r="M122" s="6"/>
    </row>
    <row r="123" spans="1:22" x14ac:dyDescent="0.25">
      <c r="A123" s="6"/>
      <c r="M123" s="6"/>
    </row>
    <row r="124" spans="1:22" x14ac:dyDescent="0.25">
      <c r="A124" s="6"/>
      <c r="M124" s="6"/>
    </row>
    <row r="125" spans="1:22" x14ac:dyDescent="0.25">
      <c r="A125" s="6"/>
      <c r="M125" s="6"/>
    </row>
    <row r="126" spans="1:22" x14ac:dyDescent="0.25">
      <c r="A126" s="6"/>
      <c r="M126" s="6"/>
    </row>
    <row r="127" spans="1:22" x14ac:dyDescent="0.25">
      <c r="A127" s="6"/>
      <c r="M127" s="6"/>
    </row>
    <row r="128" spans="1:22" x14ac:dyDescent="0.25">
      <c r="A128" s="6"/>
      <c r="M128" s="6"/>
    </row>
    <row r="129" spans="1:13" x14ac:dyDescent="0.25">
      <c r="A129" s="6"/>
      <c r="M129" s="6"/>
    </row>
    <row r="130" spans="1:13" x14ac:dyDescent="0.25">
      <c r="A130" s="6"/>
      <c r="M130" s="6"/>
    </row>
    <row r="131" spans="1:13" x14ac:dyDescent="0.25">
      <c r="A131" s="6"/>
      <c r="M131" s="6"/>
    </row>
    <row r="132" spans="1:13" x14ac:dyDescent="0.25">
      <c r="A132" s="6"/>
      <c r="M132" s="6"/>
    </row>
    <row r="133" spans="1:13" x14ac:dyDescent="0.25">
      <c r="A133" s="6"/>
      <c r="M133" s="6"/>
    </row>
    <row r="134" spans="1:13" x14ac:dyDescent="0.25">
      <c r="A134" s="6"/>
      <c r="M134" s="6"/>
    </row>
    <row r="135" spans="1:13" x14ac:dyDescent="0.25">
      <c r="A135" s="6"/>
      <c r="M135" s="6"/>
    </row>
    <row r="136" spans="1:13" x14ac:dyDescent="0.25">
      <c r="A136" s="6"/>
      <c r="M136" s="6"/>
    </row>
    <row r="137" spans="1:13" x14ac:dyDescent="0.25">
      <c r="A137" s="6"/>
      <c r="M137" s="6"/>
    </row>
    <row r="138" spans="1:13" x14ac:dyDescent="0.25">
      <c r="A138" s="6"/>
      <c r="M138" s="6"/>
    </row>
    <row r="139" spans="1:13" x14ac:dyDescent="0.25">
      <c r="A139" s="6"/>
      <c r="M139" s="6"/>
    </row>
    <row r="140" spans="1:13" x14ac:dyDescent="0.25">
      <c r="A140" s="6"/>
      <c r="M140" s="6"/>
    </row>
    <row r="141" spans="1:13" x14ac:dyDescent="0.25">
      <c r="A141" s="6"/>
      <c r="M141" s="6"/>
    </row>
    <row r="142" spans="1:13" x14ac:dyDescent="0.25">
      <c r="A142" s="6"/>
      <c r="M142" s="6"/>
    </row>
    <row r="143" spans="1:13" x14ac:dyDescent="0.25">
      <c r="A143" s="6"/>
      <c r="M143" s="6"/>
    </row>
    <row r="144" spans="1:13" x14ac:dyDescent="0.25">
      <c r="A144" s="6"/>
      <c r="M144" s="6"/>
    </row>
    <row r="145" spans="1:13" x14ac:dyDescent="0.25">
      <c r="A145" s="6"/>
      <c r="M145" s="6"/>
    </row>
    <row r="146" spans="1:13" x14ac:dyDescent="0.25">
      <c r="A146" s="6"/>
      <c r="M146" s="6"/>
    </row>
    <row r="147" spans="1:13" x14ac:dyDescent="0.25">
      <c r="A147" s="6"/>
      <c r="M147" s="6"/>
    </row>
    <row r="148" spans="1:13" x14ac:dyDescent="0.25">
      <c r="A148" s="6"/>
      <c r="M148" s="6"/>
    </row>
    <row r="149" spans="1:13" x14ac:dyDescent="0.25">
      <c r="A149" s="6"/>
      <c r="M149" s="6"/>
    </row>
    <row r="150" spans="1:13" x14ac:dyDescent="0.25">
      <c r="A150" s="6"/>
      <c r="M150" s="6"/>
    </row>
    <row r="151" spans="1:13" x14ac:dyDescent="0.25">
      <c r="A151" s="6"/>
      <c r="M151" s="6"/>
    </row>
    <row r="152" spans="1:13" x14ac:dyDescent="0.25">
      <c r="A152" s="6"/>
      <c r="M152" s="6"/>
    </row>
    <row r="153" spans="1:13" x14ac:dyDescent="0.25">
      <c r="A153" s="6"/>
      <c r="M153" s="6"/>
    </row>
    <row r="154" spans="1:13" x14ac:dyDescent="0.25">
      <c r="A154" s="6"/>
      <c r="M154" s="6"/>
    </row>
    <row r="155" spans="1:13" x14ac:dyDescent="0.25">
      <c r="A155" s="6"/>
      <c r="M155" s="6"/>
    </row>
    <row r="156" spans="1:13" x14ac:dyDescent="0.25">
      <c r="A156" s="6"/>
      <c r="M156" s="6"/>
    </row>
    <row r="157" spans="1:13" x14ac:dyDescent="0.25">
      <c r="A157" s="6"/>
      <c r="M157" s="6"/>
    </row>
    <row r="158" spans="1:13" x14ac:dyDescent="0.25">
      <c r="A158" s="6"/>
      <c r="M158" s="6"/>
    </row>
    <row r="159" spans="1:13" x14ac:dyDescent="0.25">
      <c r="A159" s="6"/>
      <c r="M159" s="6"/>
    </row>
    <row r="160" spans="1:13" x14ac:dyDescent="0.25">
      <c r="A160" s="6"/>
      <c r="M160" s="6"/>
    </row>
    <row r="161" spans="1:13" x14ac:dyDescent="0.25">
      <c r="A161" s="6"/>
      <c r="M161" s="6"/>
    </row>
    <row r="162" spans="1:13" x14ac:dyDescent="0.25">
      <c r="A162" s="6"/>
      <c r="M162" s="6"/>
    </row>
    <row r="163" spans="1:13" x14ac:dyDescent="0.25">
      <c r="A163" s="6"/>
      <c r="M163" s="6"/>
    </row>
    <row r="164" spans="1:13" x14ac:dyDescent="0.25">
      <c r="A164" s="6"/>
      <c r="M164" s="6"/>
    </row>
    <row r="165" spans="1:13" x14ac:dyDescent="0.25">
      <c r="A165" s="6"/>
      <c r="M165" s="6"/>
    </row>
    <row r="166" spans="1:13" x14ac:dyDescent="0.25">
      <c r="A166" s="6"/>
      <c r="M166" s="6"/>
    </row>
    <row r="167" spans="1:13" x14ac:dyDescent="0.25">
      <c r="A167" s="6"/>
      <c r="M167" s="6"/>
    </row>
    <row r="168" spans="1:13" x14ac:dyDescent="0.25">
      <c r="A168" s="6"/>
      <c r="M168" s="6"/>
    </row>
    <row r="169" spans="1:13" x14ac:dyDescent="0.25">
      <c r="A169" s="6"/>
      <c r="M169" s="6"/>
    </row>
    <row r="170" spans="1:13" x14ac:dyDescent="0.25">
      <c r="A170" s="6"/>
      <c r="M170" s="6"/>
    </row>
    <row r="171" spans="1:13" x14ac:dyDescent="0.25">
      <c r="A171" s="6"/>
      <c r="M171" s="6"/>
    </row>
    <row r="172" spans="1:13" x14ac:dyDescent="0.25">
      <c r="A172" s="6"/>
      <c r="M172" s="6"/>
    </row>
    <row r="173" spans="1:13" x14ac:dyDescent="0.25">
      <c r="A173" s="6"/>
      <c r="M173" s="6"/>
    </row>
    <row r="174" spans="1:13" x14ac:dyDescent="0.25">
      <c r="A174" s="6"/>
      <c r="M174" s="6"/>
    </row>
    <row r="175" spans="1:13" x14ac:dyDescent="0.25">
      <c r="A175" s="6"/>
      <c r="M175" s="6"/>
    </row>
    <row r="176" spans="1:13" x14ac:dyDescent="0.25">
      <c r="A176" s="6"/>
      <c r="M176" s="6"/>
    </row>
    <row r="177" spans="1:13" x14ac:dyDescent="0.25">
      <c r="A177" s="6"/>
      <c r="M177" s="6"/>
    </row>
    <row r="178" spans="1:13" x14ac:dyDescent="0.25">
      <c r="A178" s="6"/>
      <c r="M178" s="6"/>
    </row>
    <row r="179" spans="1:13" x14ac:dyDescent="0.25">
      <c r="A179" s="6"/>
      <c r="M179" s="6"/>
    </row>
    <row r="180" spans="1:13" x14ac:dyDescent="0.25">
      <c r="A180" s="6"/>
      <c r="M180" s="6"/>
    </row>
    <row r="181" spans="1:13" x14ac:dyDescent="0.25">
      <c r="A181" s="6"/>
      <c r="M181" s="6"/>
    </row>
    <row r="182" spans="1:13" x14ac:dyDescent="0.25">
      <c r="A182" s="6"/>
      <c r="M182" s="6"/>
    </row>
    <row r="183" spans="1:13" x14ac:dyDescent="0.25">
      <c r="A183" s="6"/>
      <c r="M183" s="6"/>
    </row>
    <row r="184" spans="1:13" x14ac:dyDescent="0.25">
      <c r="A184" s="6"/>
      <c r="M184" s="6"/>
    </row>
    <row r="185" spans="1:13" x14ac:dyDescent="0.25">
      <c r="A185" s="6"/>
      <c r="M185" s="6"/>
    </row>
    <row r="186" spans="1:13" x14ac:dyDescent="0.25">
      <c r="A186" s="6"/>
      <c r="M186" s="6"/>
    </row>
    <row r="187" spans="1:13" x14ac:dyDescent="0.25">
      <c r="A187" s="6"/>
      <c r="M187" s="6"/>
    </row>
    <row r="188" spans="1:13" x14ac:dyDescent="0.25">
      <c r="A188" s="6"/>
      <c r="M188" s="6"/>
    </row>
    <row r="189" spans="1:13" x14ac:dyDescent="0.25">
      <c r="A189" s="6"/>
      <c r="M189" s="6"/>
    </row>
    <row r="190" spans="1:13" x14ac:dyDescent="0.25">
      <c r="A190" s="6"/>
      <c r="M190" s="6"/>
    </row>
    <row r="191" spans="1:13" x14ac:dyDescent="0.25">
      <c r="A191" s="6"/>
      <c r="M191" s="6"/>
    </row>
    <row r="192" spans="1:13" x14ac:dyDescent="0.25">
      <c r="A192" s="6"/>
      <c r="M192" s="6"/>
    </row>
    <row r="193" spans="1:13" x14ac:dyDescent="0.25">
      <c r="A193" s="6"/>
      <c r="M193" s="6"/>
    </row>
    <row r="194" spans="1:13" x14ac:dyDescent="0.25">
      <c r="A194" s="6"/>
      <c r="M194" s="6"/>
    </row>
    <row r="195" spans="1:13" x14ac:dyDescent="0.25">
      <c r="A195" s="6"/>
      <c r="M195" s="6"/>
    </row>
    <row r="196" spans="1:13" x14ac:dyDescent="0.25">
      <c r="A196" s="6"/>
      <c r="M196" s="6"/>
    </row>
    <row r="197" spans="1:13" x14ac:dyDescent="0.25">
      <c r="A197" s="6"/>
      <c r="M197" s="6"/>
    </row>
    <row r="198" spans="1:13" x14ac:dyDescent="0.25">
      <c r="A198" s="6"/>
      <c r="M198" s="6"/>
    </row>
    <row r="199" spans="1:13" x14ac:dyDescent="0.25">
      <c r="A199" s="6"/>
      <c r="M199" s="6"/>
    </row>
    <row r="200" spans="1:13" x14ac:dyDescent="0.25">
      <c r="A200" s="6"/>
      <c r="M200" s="6"/>
    </row>
    <row r="201" spans="1:13" x14ac:dyDescent="0.25">
      <c r="A201" s="6"/>
      <c r="M201" s="6"/>
    </row>
    <row r="202" spans="1:13" x14ac:dyDescent="0.25">
      <c r="A202" s="6"/>
      <c r="M202" s="6"/>
    </row>
    <row r="203" spans="1:13" x14ac:dyDescent="0.25">
      <c r="A203" s="6"/>
      <c r="M203" s="6"/>
    </row>
    <row r="204" spans="1:13" x14ac:dyDescent="0.25">
      <c r="A204" s="6"/>
      <c r="M204" s="6"/>
    </row>
    <row r="205" spans="1:13" x14ac:dyDescent="0.25">
      <c r="A205" s="6"/>
      <c r="M205" s="6"/>
    </row>
    <row r="206" spans="1:13" x14ac:dyDescent="0.25">
      <c r="A206" s="6"/>
      <c r="M206" s="6"/>
    </row>
    <row r="207" spans="1:13" x14ac:dyDescent="0.25">
      <c r="A207" s="6"/>
      <c r="M207" s="6"/>
    </row>
    <row r="208" spans="1:13" x14ac:dyDescent="0.25">
      <c r="A208" s="6"/>
      <c r="M208" s="6"/>
    </row>
    <row r="209" spans="1:13" x14ac:dyDescent="0.25">
      <c r="A209" s="6"/>
      <c r="M209" s="6"/>
    </row>
    <row r="210" spans="1:13" x14ac:dyDescent="0.25">
      <c r="A210" s="6"/>
      <c r="M210" s="6"/>
    </row>
    <row r="211" spans="1:13" x14ac:dyDescent="0.25">
      <c r="A211" s="6"/>
      <c r="M211" s="6"/>
    </row>
    <row r="212" spans="1:13" x14ac:dyDescent="0.25">
      <c r="A212" s="6"/>
      <c r="M212" s="6"/>
    </row>
    <row r="213" spans="1:13" x14ac:dyDescent="0.25">
      <c r="A213" s="6"/>
      <c r="M213" s="6"/>
    </row>
    <row r="214" spans="1:13" x14ac:dyDescent="0.25">
      <c r="A214" s="6"/>
      <c r="M214" s="6"/>
    </row>
    <row r="215" spans="1:13" x14ac:dyDescent="0.25">
      <c r="A215" s="6"/>
      <c r="M215" s="6"/>
    </row>
    <row r="216" spans="1:13" x14ac:dyDescent="0.25">
      <c r="A216" s="6"/>
      <c r="M216" s="6"/>
    </row>
    <row r="217" spans="1:13" x14ac:dyDescent="0.25">
      <c r="A217" s="6"/>
      <c r="M217" s="6"/>
    </row>
    <row r="218" spans="1:13" x14ac:dyDescent="0.25">
      <c r="A218" s="6"/>
      <c r="M218" s="6"/>
    </row>
    <row r="219" spans="1:13" x14ac:dyDescent="0.25">
      <c r="A219" s="6"/>
      <c r="M219" s="6"/>
    </row>
    <row r="220" spans="1:13" x14ac:dyDescent="0.25">
      <c r="A220" s="6"/>
      <c r="M220" s="6"/>
    </row>
    <row r="221" spans="1:13" x14ac:dyDescent="0.25">
      <c r="A221" s="6"/>
      <c r="M221" s="6"/>
    </row>
    <row r="222" spans="1:13" x14ac:dyDescent="0.25">
      <c r="A222" s="6"/>
      <c r="M222" s="6"/>
    </row>
    <row r="223" spans="1:13" x14ac:dyDescent="0.25">
      <c r="A223" s="6"/>
      <c r="M223" s="6"/>
    </row>
    <row r="224" spans="1:13" x14ac:dyDescent="0.25">
      <c r="A224" s="6"/>
      <c r="M224" s="6"/>
    </row>
    <row r="225" spans="1:13" x14ac:dyDescent="0.25">
      <c r="A225" s="6"/>
      <c r="M225" s="6"/>
    </row>
    <row r="226" spans="1:13" x14ac:dyDescent="0.25">
      <c r="A226" s="6"/>
      <c r="M226" s="6"/>
    </row>
    <row r="227" spans="1:13" x14ac:dyDescent="0.25">
      <c r="A227" s="6"/>
      <c r="M227" s="6"/>
    </row>
    <row r="228" spans="1:13" x14ac:dyDescent="0.25">
      <c r="A228" s="6"/>
      <c r="M228" s="6"/>
    </row>
    <row r="229" spans="1:13" x14ac:dyDescent="0.25">
      <c r="A229" s="6"/>
      <c r="M229" s="6"/>
    </row>
    <row r="230" spans="1:13" x14ac:dyDescent="0.25">
      <c r="A230" s="6"/>
      <c r="M230" s="6"/>
    </row>
    <row r="231" spans="1:13" x14ac:dyDescent="0.25">
      <c r="A231" s="6"/>
      <c r="M231" s="6"/>
    </row>
    <row r="232" spans="1:13" x14ac:dyDescent="0.25">
      <c r="A232" s="6"/>
      <c r="M232" s="6"/>
    </row>
    <row r="233" spans="1:13" x14ac:dyDescent="0.25">
      <c r="A233" s="6"/>
      <c r="M233" s="6"/>
    </row>
    <row r="234" spans="1:13" x14ac:dyDescent="0.25">
      <c r="A234" s="6"/>
      <c r="M234" s="6"/>
    </row>
    <row r="235" spans="1:13" x14ac:dyDescent="0.25">
      <c r="A235" s="6"/>
      <c r="M235" s="6"/>
    </row>
    <row r="236" spans="1:13" x14ac:dyDescent="0.25">
      <c r="A236" s="6"/>
      <c r="M236" s="6"/>
    </row>
    <row r="237" spans="1:13" x14ac:dyDescent="0.25">
      <c r="A237" s="6"/>
      <c r="M237" s="6"/>
    </row>
    <row r="238" spans="1:13" x14ac:dyDescent="0.25">
      <c r="A238" s="6"/>
      <c r="M238" s="6"/>
    </row>
    <row r="239" spans="1:13" x14ac:dyDescent="0.25">
      <c r="A239" s="6"/>
      <c r="M239" s="6"/>
    </row>
    <row r="240" spans="1:13" x14ac:dyDescent="0.25">
      <c r="A240" s="6"/>
      <c r="M240" s="6"/>
    </row>
    <row r="241" spans="1:13" ht="15" customHeight="1" x14ac:dyDescent="0.25">
      <c r="A241" s="6"/>
      <c r="M241" s="6"/>
    </row>
    <row r="242" spans="1:13" x14ac:dyDescent="0.25">
      <c r="A242" s="6"/>
      <c r="M242" s="6"/>
    </row>
    <row r="243" spans="1:13" x14ac:dyDescent="0.25">
      <c r="A243" s="6"/>
      <c r="M243" s="6"/>
    </row>
    <row r="244" spans="1:13" ht="15" customHeight="1" x14ac:dyDescent="0.25">
      <c r="A244" s="6"/>
      <c r="M244" s="6"/>
    </row>
    <row r="245" spans="1:13" x14ac:dyDescent="0.25">
      <c r="A245" s="6"/>
      <c r="M245" s="6"/>
    </row>
    <row r="246" spans="1:13" x14ac:dyDescent="0.25">
      <c r="A246" s="6"/>
      <c r="M246" s="6"/>
    </row>
    <row r="247" spans="1:13" x14ac:dyDescent="0.25">
      <c r="A247" s="6"/>
      <c r="M247" s="6"/>
    </row>
    <row r="248" spans="1:13" x14ac:dyDescent="0.25">
      <c r="A248" s="6"/>
      <c r="M248" s="6"/>
    </row>
    <row r="249" spans="1:13" x14ac:dyDescent="0.25">
      <c r="A249" s="6"/>
      <c r="M249" s="6"/>
    </row>
    <row r="250" spans="1:13" x14ac:dyDescent="0.25">
      <c r="A250" s="6"/>
      <c r="M250" s="6"/>
    </row>
    <row r="251" spans="1:13" x14ac:dyDescent="0.25">
      <c r="A251" s="6"/>
      <c r="M251" s="6"/>
    </row>
    <row r="252" spans="1:13" ht="15" customHeight="1" x14ac:dyDescent="0.25">
      <c r="A252" s="6"/>
      <c r="M252" s="6"/>
    </row>
    <row r="253" spans="1:13" x14ac:dyDescent="0.25">
      <c r="A253" s="6"/>
      <c r="M253" s="6"/>
    </row>
    <row r="254" spans="1:13" x14ac:dyDescent="0.25">
      <c r="A254" s="6"/>
      <c r="M254" s="6"/>
    </row>
    <row r="255" spans="1:13" x14ac:dyDescent="0.25">
      <c r="A255" s="6"/>
      <c r="M255" s="6"/>
    </row>
    <row r="256" spans="1:13" x14ac:dyDescent="0.25">
      <c r="A256" s="6"/>
      <c r="M256" s="6"/>
    </row>
    <row r="257" spans="1:13" x14ac:dyDescent="0.25">
      <c r="A257" s="6"/>
      <c r="M257" s="6"/>
    </row>
    <row r="258" spans="1:13" x14ac:dyDescent="0.25">
      <c r="A258" s="6"/>
      <c r="M258" s="6"/>
    </row>
    <row r="259" spans="1:13" x14ac:dyDescent="0.25">
      <c r="A259" s="6"/>
      <c r="M259" s="6"/>
    </row>
    <row r="260" spans="1:13" x14ac:dyDescent="0.25">
      <c r="A260" s="6"/>
      <c r="M260" s="6"/>
    </row>
    <row r="261" spans="1:13" x14ac:dyDescent="0.25">
      <c r="A261" s="6"/>
      <c r="M261" s="6"/>
    </row>
    <row r="262" spans="1:13" x14ac:dyDescent="0.25">
      <c r="A262" s="6"/>
      <c r="M262" s="6"/>
    </row>
    <row r="263" spans="1:13" x14ac:dyDescent="0.25">
      <c r="A263" s="6"/>
      <c r="M263" s="6"/>
    </row>
    <row r="264" spans="1:13" x14ac:dyDescent="0.25">
      <c r="A264" s="6"/>
      <c r="M264" s="6"/>
    </row>
    <row r="265" spans="1:13" x14ac:dyDescent="0.25">
      <c r="A265" s="6"/>
      <c r="M265" s="6"/>
    </row>
    <row r="266" spans="1:13" x14ac:dyDescent="0.25">
      <c r="A266" s="6"/>
      <c r="M266" s="6"/>
    </row>
    <row r="267" spans="1:13" x14ac:dyDescent="0.25">
      <c r="A267" s="6"/>
      <c r="M267" s="6"/>
    </row>
    <row r="268" spans="1:13" x14ac:dyDescent="0.25">
      <c r="A268" s="6"/>
      <c r="M268" s="6"/>
    </row>
    <row r="269" spans="1:13" x14ac:dyDescent="0.25">
      <c r="A269" s="6"/>
      <c r="M269" s="6"/>
    </row>
    <row r="270" spans="1:13" x14ac:dyDescent="0.25">
      <c r="A270" s="6"/>
      <c r="M270" s="6"/>
    </row>
    <row r="271" spans="1:13" x14ac:dyDescent="0.25">
      <c r="A271" s="6"/>
      <c r="M271" s="6"/>
    </row>
    <row r="272" spans="1:13" x14ac:dyDescent="0.25">
      <c r="A272" s="6"/>
      <c r="M272" s="6"/>
    </row>
    <row r="273" spans="1:13" x14ac:dyDescent="0.25">
      <c r="A273" s="6"/>
      <c r="M273" s="6"/>
    </row>
    <row r="274" spans="1:13" x14ac:dyDescent="0.25">
      <c r="A274" s="6"/>
      <c r="M274" s="6"/>
    </row>
    <row r="275" spans="1:13" x14ac:dyDescent="0.25">
      <c r="A275" s="6"/>
      <c r="M275" s="6"/>
    </row>
    <row r="276" spans="1:13" x14ac:dyDescent="0.25">
      <c r="A276" s="6"/>
      <c r="M276" s="6"/>
    </row>
    <row r="277" spans="1:13" x14ac:dyDescent="0.25">
      <c r="A277" s="6"/>
      <c r="M277" s="6"/>
    </row>
    <row r="278" spans="1:13" x14ac:dyDescent="0.25">
      <c r="A278" s="6"/>
      <c r="M278" s="6"/>
    </row>
    <row r="279" spans="1:13" x14ac:dyDescent="0.25">
      <c r="A279" s="6"/>
      <c r="M279" s="6"/>
    </row>
    <row r="280" spans="1:13" x14ac:dyDescent="0.25">
      <c r="A280" s="6"/>
      <c r="M280" s="6"/>
    </row>
    <row r="281" spans="1:13" x14ac:dyDescent="0.25">
      <c r="A281" s="6"/>
      <c r="M281" s="6"/>
    </row>
    <row r="282" spans="1:13" x14ac:dyDescent="0.25">
      <c r="A282" s="6"/>
      <c r="M282" s="6"/>
    </row>
    <row r="283" spans="1:13" x14ac:dyDescent="0.25">
      <c r="A283" s="6"/>
      <c r="M283" s="6"/>
    </row>
    <row r="284" spans="1:13" x14ac:dyDescent="0.25">
      <c r="A284" s="6"/>
      <c r="M284" s="6"/>
    </row>
    <row r="285" spans="1:13" x14ac:dyDescent="0.25">
      <c r="A285" s="6"/>
      <c r="M285" s="6"/>
    </row>
    <row r="286" spans="1:13" x14ac:dyDescent="0.25">
      <c r="A286" s="6"/>
      <c r="M286" s="6"/>
    </row>
    <row r="287" spans="1:13" x14ac:dyDescent="0.25">
      <c r="A287" s="6"/>
      <c r="M287" s="6"/>
    </row>
    <row r="288" spans="1:13" x14ac:dyDescent="0.25">
      <c r="A288" s="6"/>
      <c r="M288" s="6"/>
    </row>
    <row r="289" spans="1:13" x14ac:dyDescent="0.25">
      <c r="A289" s="6"/>
      <c r="M289" s="6"/>
    </row>
    <row r="290" spans="1:13" x14ac:dyDescent="0.25">
      <c r="A290" s="6"/>
      <c r="M290" s="6"/>
    </row>
    <row r="291" spans="1:13" x14ac:dyDescent="0.25">
      <c r="A291" s="6"/>
      <c r="M291" s="6"/>
    </row>
    <row r="292" spans="1:13" x14ac:dyDescent="0.25">
      <c r="A292" s="6"/>
      <c r="M292" s="6"/>
    </row>
    <row r="293" spans="1:13" ht="15" customHeight="1" x14ac:dyDescent="0.25">
      <c r="A293" s="6"/>
      <c r="M293" s="6"/>
    </row>
    <row r="294" spans="1:13" x14ac:dyDescent="0.25">
      <c r="A294" s="6"/>
      <c r="M294" s="6"/>
    </row>
    <row r="295" spans="1:13" x14ac:dyDescent="0.25">
      <c r="A295" s="6"/>
      <c r="M295" s="6"/>
    </row>
    <row r="296" spans="1:13" x14ac:dyDescent="0.25">
      <c r="A296" s="6"/>
      <c r="M296" s="6"/>
    </row>
    <row r="297" spans="1:13" x14ac:dyDescent="0.25">
      <c r="A297" s="6"/>
      <c r="M297" s="6"/>
    </row>
    <row r="298" spans="1:13" x14ac:dyDescent="0.25">
      <c r="A298" s="6"/>
      <c r="M298" s="6"/>
    </row>
    <row r="299" spans="1:13" x14ac:dyDescent="0.25">
      <c r="A299" s="6"/>
      <c r="M299" s="6"/>
    </row>
    <row r="300" spans="1:13" x14ac:dyDescent="0.25">
      <c r="A300" s="6"/>
      <c r="M300" s="6"/>
    </row>
    <row r="301" spans="1:13" x14ac:dyDescent="0.25">
      <c r="A301" s="6"/>
      <c r="M301" s="6"/>
    </row>
    <row r="302" spans="1:13" x14ac:dyDescent="0.25">
      <c r="A302" s="6"/>
      <c r="M302" s="6"/>
    </row>
    <row r="303" spans="1:13" x14ac:dyDescent="0.25">
      <c r="A303" s="6"/>
      <c r="M303" s="6"/>
    </row>
    <row r="304" spans="1:13" x14ac:dyDescent="0.25">
      <c r="A304" s="6"/>
      <c r="M304" s="6"/>
    </row>
    <row r="305" spans="1:13" x14ac:dyDescent="0.25">
      <c r="A305" s="6"/>
      <c r="M305" s="6"/>
    </row>
    <row r="306" spans="1:13" x14ac:dyDescent="0.25">
      <c r="A306" s="6"/>
      <c r="M306" s="6"/>
    </row>
    <row r="307" spans="1:13" x14ac:dyDescent="0.25">
      <c r="A307" s="6"/>
      <c r="M307" s="6"/>
    </row>
    <row r="308" spans="1:13" x14ac:dyDescent="0.25">
      <c r="A308" s="6"/>
      <c r="M308" s="6"/>
    </row>
    <row r="309" spans="1:13" x14ac:dyDescent="0.25">
      <c r="A309" s="6"/>
      <c r="M309" s="6"/>
    </row>
    <row r="310" spans="1:13" x14ac:dyDescent="0.25">
      <c r="A310" s="6"/>
      <c r="M310" s="6"/>
    </row>
  </sheetData>
  <mergeCells count="202">
    <mergeCell ref="G107:G108"/>
    <mergeCell ref="H107:H108"/>
    <mergeCell ref="I107:I108"/>
    <mergeCell ref="J107:J108"/>
    <mergeCell ref="K107:K108"/>
    <mergeCell ref="L107:L108"/>
    <mergeCell ref="H102:H103"/>
    <mergeCell ref="I102:I103"/>
    <mergeCell ref="J102:J103"/>
    <mergeCell ref="K102:K103"/>
    <mergeCell ref="L102:L103"/>
    <mergeCell ref="G102:G103"/>
    <mergeCell ref="B48:L48"/>
    <mergeCell ref="B50:B52"/>
    <mergeCell ref="C50:C52"/>
    <mergeCell ref="D50:D52"/>
    <mergeCell ref="E50:E52"/>
    <mergeCell ref="F50:F52"/>
    <mergeCell ref="G50:G52"/>
    <mergeCell ref="H50:H52"/>
    <mergeCell ref="I50:I52"/>
    <mergeCell ref="J50:J52"/>
    <mergeCell ref="K50:K52"/>
    <mergeCell ref="L50:L52"/>
    <mergeCell ref="J18:J20"/>
    <mergeCell ref="K18:K20"/>
    <mergeCell ref="L18:L20"/>
    <mergeCell ref="G9:G10"/>
    <mergeCell ref="G12:G13"/>
    <mergeCell ref="B16:L16"/>
    <mergeCell ref="B18:B20"/>
    <mergeCell ref="C18:C20"/>
    <mergeCell ref="D18:D20"/>
    <mergeCell ref="C96:C97"/>
    <mergeCell ref="D96:D97"/>
    <mergeCell ref="E96:E97"/>
    <mergeCell ref="F96:F97"/>
    <mergeCell ref="G98:G99"/>
    <mergeCell ref="B100:B101"/>
    <mergeCell ref="C100:C101"/>
    <mergeCell ref="D100:D101"/>
    <mergeCell ref="E100:E101"/>
    <mergeCell ref="F100:F101"/>
    <mergeCell ref="B98:B99"/>
    <mergeCell ref="B107:B108"/>
    <mergeCell ref="C107:C108"/>
    <mergeCell ref="D107:D108"/>
    <mergeCell ref="E107:E108"/>
    <mergeCell ref="F107:F108"/>
    <mergeCell ref="B102:B103"/>
    <mergeCell ref="C102:C103"/>
    <mergeCell ref="D102:D103"/>
    <mergeCell ref="E102:E103"/>
    <mergeCell ref="F102:F103"/>
    <mergeCell ref="I100:I101"/>
    <mergeCell ref="J100:J101"/>
    <mergeCell ref="K100:K101"/>
    <mergeCell ref="H98:H99"/>
    <mergeCell ref="I98:I99"/>
    <mergeCell ref="J98:J99"/>
    <mergeCell ref="K98:K99"/>
    <mergeCell ref="E18:E20"/>
    <mergeCell ref="F18:F20"/>
    <mergeCell ref="G18:G20"/>
    <mergeCell ref="B25:L25"/>
    <mergeCell ref="B27:B29"/>
    <mergeCell ref="C27:C29"/>
    <mergeCell ref="D27:D29"/>
    <mergeCell ref="E27:E29"/>
    <mergeCell ref="I27:I29"/>
    <mergeCell ref="L27:L29"/>
    <mergeCell ref="F27:F29"/>
    <mergeCell ref="G27:G29"/>
    <mergeCell ref="H27:H29"/>
    <mergeCell ref="J27:J29"/>
    <mergeCell ref="K27:K29"/>
    <mergeCell ref="H18:H20"/>
    <mergeCell ref="I18:I20"/>
    <mergeCell ref="L86:L87"/>
    <mergeCell ref="L88:L89"/>
    <mergeCell ref="L90:L91"/>
    <mergeCell ref="L92:L93"/>
    <mergeCell ref="L109:L110"/>
    <mergeCell ref="L96:L97"/>
    <mergeCell ref="L94:L95"/>
    <mergeCell ref="J88:J89"/>
    <mergeCell ref="K88:K89"/>
    <mergeCell ref="K90:K91"/>
    <mergeCell ref="J86:J87"/>
    <mergeCell ref="K86:K87"/>
    <mergeCell ref="L98:L99"/>
    <mergeCell ref="L100:L101"/>
    <mergeCell ref="J96:J97"/>
    <mergeCell ref="K96:K97"/>
    <mergeCell ref="J94:J95"/>
    <mergeCell ref="K94:K95"/>
    <mergeCell ref="B86:B87"/>
    <mergeCell ref="C86:C87"/>
    <mergeCell ref="D86:D87"/>
    <mergeCell ref="E86:E87"/>
    <mergeCell ref="F86:F87"/>
    <mergeCell ref="G86:G87"/>
    <mergeCell ref="H86:H87"/>
    <mergeCell ref="I86:I87"/>
    <mergeCell ref="B88:B89"/>
    <mergeCell ref="C88:C89"/>
    <mergeCell ref="D88:D89"/>
    <mergeCell ref="E88:E89"/>
    <mergeCell ref="J109:J110"/>
    <mergeCell ref="K109:K110"/>
    <mergeCell ref="B96:B97"/>
    <mergeCell ref="C94:C95"/>
    <mergeCell ref="D94:D95"/>
    <mergeCell ref="F88:F89"/>
    <mergeCell ref="G88:G89"/>
    <mergeCell ref="H88:H89"/>
    <mergeCell ref="I88:I89"/>
    <mergeCell ref="B90:B91"/>
    <mergeCell ref="C90:C91"/>
    <mergeCell ref="D90:D91"/>
    <mergeCell ref="E90:E91"/>
    <mergeCell ref="F90:F91"/>
    <mergeCell ref="G90:G91"/>
    <mergeCell ref="H90:H91"/>
    <mergeCell ref="I90:I91"/>
    <mergeCell ref="J90:J91"/>
    <mergeCell ref="E94:E95"/>
    <mergeCell ref="F94:F95"/>
    <mergeCell ref="G96:G97"/>
    <mergeCell ref="H96:H97"/>
    <mergeCell ref="I96:I97"/>
    <mergeCell ref="H94:H95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B92:B93"/>
    <mergeCell ref="C92:C93"/>
    <mergeCell ref="D92:D93"/>
    <mergeCell ref="E92:E93"/>
    <mergeCell ref="F92:F93"/>
    <mergeCell ref="G92:G93"/>
    <mergeCell ref="H92:H93"/>
    <mergeCell ref="I92:I93"/>
    <mergeCell ref="I94:I95"/>
    <mergeCell ref="G94:G95"/>
    <mergeCell ref="C98:C99"/>
    <mergeCell ref="D98:D99"/>
    <mergeCell ref="E98:E99"/>
    <mergeCell ref="F98:F99"/>
    <mergeCell ref="G100:G101"/>
    <mergeCell ref="H100:H101"/>
    <mergeCell ref="T12:T13"/>
    <mergeCell ref="B4:L4"/>
    <mergeCell ref="B6:B8"/>
    <mergeCell ref="C6:C8"/>
    <mergeCell ref="Q4:T4"/>
    <mergeCell ref="Q8:Q9"/>
    <mergeCell ref="R8:R9"/>
    <mergeCell ref="S8:S9"/>
    <mergeCell ref="T8:T9"/>
    <mergeCell ref="Q10:Q11"/>
    <mergeCell ref="R10:R11"/>
    <mergeCell ref="S10:S11"/>
    <mergeCell ref="T10:T11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C118:D118"/>
    <mergeCell ref="E118:F118"/>
    <mergeCell ref="C119:D119"/>
    <mergeCell ref="E119:F119"/>
    <mergeCell ref="C120:D120"/>
    <mergeCell ref="E120:F120"/>
    <mergeCell ref="Q12:Q13"/>
    <mergeCell ref="R12:R13"/>
    <mergeCell ref="S12:S13"/>
    <mergeCell ref="K83:K85"/>
    <mergeCell ref="L83:L85"/>
    <mergeCell ref="B81:L81"/>
    <mergeCell ref="B83:B85"/>
    <mergeCell ref="C83:C85"/>
    <mergeCell ref="D83:D85"/>
    <mergeCell ref="E83:E85"/>
    <mergeCell ref="F83:F85"/>
    <mergeCell ref="G83:G85"/>
    <mergeCell ref="H83:H85"/>
    <mergeCell ref="I83:I85"/>
    <mergeCell ref="J83:J85"/>
    <mergeCell ref="B94:B95"/>
    <mergeCell ref="J92:J93"/>
    <mergeCell ref="K92:K93"/>
  </mergeCells>
  <phoneticPr fontId="3" type="noConversion"/>
  <pageMargins left="0.7" right="0.7" top="0.75" bottom="0.75" header="0.3" footer="0.3"/>
  <pageSetup paperSize="8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10"/>
  <sheetViews>
    <sheetView workbookViewId="0">
      <selection activeCell="C24" sqref="C24"/>
    </sheetView>
  </sheetViews>
  <sheetFormatPr defaultRowHeight="15" x14ac:dyDescent="0.25"/>
  <cols>
    <col min="3" max="3" width="51.5703125" customWidth="1"/>
    <col min="4" max="4" width="35.28515625" customWidth="1"/>
    <col min="6" max="6" width="14.42578125" customWidth="1"/>
    <col min="259" max="259" width="51.5703125" customWidth="1"/>
    <col min="260" max="260" width="35.28515625" customWidth="1"/>
    <col min="262" max="262" width="14.42578125" customWidth="1"/>
    <col min="515" max="515" width="51.5703125" customWidth="1"/>
    <col min="516" max="516" width="35.28515625" customWidth="1"/>
    <col min="518" max="518" width="14.42578125" customWidth="1"/>
    <col min="771" max="771" width="51.5703125" customWidth="1"/>
    <col min="772" max="772" width="35.28515625" customWidth="1"/>
    <col min="774" max="774" width="14.42578125" customWidth="1"/>
    <col min="1027" max="1027" width="51.5703125" customWidth="1"/>
    <col min="1028" max="1028" width="35.28515625" customWidth="1"/>
    <col min="1030" max="1030" width="14.42578125" customWidth="1"/>
    <col min="1283" max="1283" width="51.5703125" customWidth="1"/>
    <col min="1284" max="1284" width="35.28515625" customWidth="1"/>
    <col min="1286" max="1286" width="14.42578125" customWidth="1"/>
    <col min="1539" max="1539" width="51.5703125" customWidth="1"/>
    <col min="1540" max="1540" width="35.28515625" customWidth="1"/>
    <col min="1542" max="1542" width="14.42578125" customWidth="1"/>
    <col min="1795" max="1795" width="51.5703125" customWidth="1"/>
    <col min="1796" max="1796" width="35.28515625" customWidth="1"/>
    <col min="1798" max="1798" width="14.42578125" customWidth="1"/>
    <col min="2051" max="2051" width="51.5703125" customWidth="1"/>
    <col min="2052" max="2052" width="35.28515625" customWidth="1"/>
    <col min="2054" max="2054" width="14.42578125" customWidth="1"/>
    <col min="2307" max="2307" width="51.5703125" customWidth="1"/>
    <col min="2308" max="2308" width="35.28515625" customWidth="1"/>
    <col min="2310" max="2310" width="14.42578125" customWidth="1"/>
    <col min="2563" max="2563" width="51.5703125" customWidth="1"/>
    <col min="2564" max="2564" width="35.28515625" customWidth="1"/>
    <col min="2566" max="2566" width="14.42578125" customWidth="1"/>
    <col min="2819" max="2819" width="51.5703125" customWidth="1"/>
    <col min="2820" max="2820" width="35.28515625" customWidth="1"/>
    <col min="2822" max="2822" width="14.42578125" customWidth="1"/>
    <col min="3075" max="3075" width="51.5703125" customWidth="1"/>
    <col min="3076" max="3076" width="35.28515625" customWidth="1"/>
    <col min="3078" max="3078" width="14.42578125" customWidth="1"/>
    <col min="3331" max="3331" width="51.5703125" customWidth="1"/>
    <col min="3332" max="3332" width="35.28515625" customWidth="1"/>
    <col min="3334" max="3334" width="14.42578125" customWidth="1"/>
    <col min="3587" max="3587" width="51.5703125" customWidth="1"/>
    <col min="3588" max="3588" width="35.28515625" customWidth="1"/>
    <col min="3590" max="3590" width="14.42578125" customWidth="1"/>
    <col min="3843" max="3843" width="51.5703125" customWidth="1"/>
    <col min="3844" max="3844" width="35.28515625" customWidth="1"/>
    <col min="3846" max="3846" width="14.42578125" customWidth="1"/>
    <col min="4099" max="4099" width="51.5703125" customWidth="1"/>
    <col min="4100" max="4100" width="35.28515625" customWidth="1"/>
    <col min="4102" max="4102" width="14.42578125" customWidth="1"/>
    <col min="4355" max="4355" width="51.5703125" customWidth="1"/>
    <col min="4356" max="4356" width="35.28515625" customWidth="1"/>
    <col min="4358" max="4358" width="14.42578125" customWidth="1"/>
    <col min="4611" max="4611" width="51.5703125" customWidth="1"/>
    <col min="4612" max="4612" width="35.28515625" customWidth="1"/>
    <col min="4614" max="4614" width="14.42578125" customWidth="1"/>
    <col min="4867" max="4867" width="51.5703125" customWidth="1"/>
    <col min="4868" max="4868" width="35.28515625" customWidth="1"/>
    <col min="4870" max="4870" width="14.42578125" customWidth="1"/>
    <col min="5123" max="5123" width="51.5703125" customWidth="1"/>
    <col min="5124" max="5124" width="35.28515625" customWidth="1"/>
    <col min="5126" max="5126" width="14.42578125" customWidth="1"/>
    <col min="5379" max="5379" width="51.5703125" customWidth="1"/>
    <col min="5380" max="5380" width="35.28515625" customWidth="1"/>
    <col min="5382" max="5382" width="14.42578125" customWidth="1"/>
    <col min="5635" max="5635" width="51.5703125" customWidth="1"/>
    <col min="5636" max="5636" width="35.28515625" customWidth="1"/>
    <col min="5638" max="5638" width="14.42578125" customWidth="1"/>
    <col min="5891" max="5891" width="51.5703125" customWidth="1"/>
    <col min="5892" max="5892" width="35.28515625" customWidth="1"/>
    <col min="5894" max="5894" width="14.42578125" customWidth="1"/>
    <col min="6147" max="6147" width="51.5703125" customWidth="1"/>
    <col min="6148" max="6148" width="35.28515625" customWidth="1"/>
    <col min="6150" max="6150" width="14.42578125" customWidth="1"/>
    <col min="6403" max="6403" width="51.5703125" customWidth="1"/>
    <col min="6404" max="6404" width="35.28515625" customWidth="1"/>
    <col min="6406" max="6406" width="14.42578125" customWidth="1"/>
    <col min="6659" max="6659" width="51.5703125" customWidth="1"/>
    <col min="6660" max="6660" width="35.28515625" customWidth="1"/>
    <col min="6662" max="6662" width="14.42578125" customWidth="1"/>
    <col min="6915" max="6915" width="51.5703125" customWidth="1"/>
    <col min="6916" max="6916" width="35.28515625" customWidth="1"/>
    <col min="6918" max="6918" width="14.42578125" customWidth="1"/>
    <col min="7171" max="7171" width="51.5703125" customWidth="1"/>
    <col min="7172" max="7172" width="35.28515625" customWidth="1"/>
    <col min="7174" max="7174" width="14.42578125" customWidth="1"/>
    <col min="7427" max="7427" width="51.5703125" customWidth="1"/>
    <col min="7428" max="7428" width="35.28515625" customWidth="1"/>
    <col min="7430" max="7430" width="14.42578125" customWidth="1"/>
    <col min="7683" max="7683" width="51.5703125" customWidth="1"/>
    <col min="7684" max="7684" width="35.28515625" customWidth="1"/>
    <col min="7686" max="7686" width="14.42578125" customWidth="1"/>
    <col min="7939" max="7939" width="51.5703125" customWidth="1"/>
    <col min="7940" max="7940" width="35.28515625" customWidth="1"/>
    <col min="7942" max="7942" width="14.42578125" customWidth="1"/>
    <col min="8195" max="8195" width="51.5703125" customWidth="1"/>
    <col min="8196" max="8196" width="35.28515625" customWidth="1"/>
    <col min="8198" max="8198" width="14.42578125" customWidth="1"/>
    <col min="8451" max="8451" width="51.5703125" customWidth="1"/>
    <col min="8452" max="8452" width="35.28515625" customWidth="1"/>
    <col min="8454" max="8454" width="14.42578125" customWidth="1"/>
    <col min="8707" max="8707" width="51.5703125" customWidth="1"/>
    <col min="8708" max="8708" width="35.28515625" customWidth="1"/>
    <col min="8710" max="8710" width="14.42578125" customWidth="1"/>
    <col min="8963" max="8963" width="51.5703125" customWidth="1"/>
    <col min="8964" max="8964" width="35.28515625" customWidth="1"/>
    <col min="8966" max="8966" width="14.42578125" customWidth="1"/>
    <col min="9219" max="9219" width="51.5703125" customWidth="1"/>
    <col min="9220" max="9220" width="35.28515625" customWidth="1"/>
    <col min="9222" max="9222" width="14.42578125" customWidth="1"/>
    <col min="9475" max="9475" width="51.5703125" customWidth="1"/>
    <col min="9476" max="9476" width="35.28515625" customWidth="1"/>
    <col min="9478" max="9478" width="14.42578125" customWidth="1"/>
    <col min="9731" max="9731" width="51.5703125" customWidth="1"/>
    <col min="9732" max="9732" width="35.28515625" customWidth="1"/>
    <col min="9734" max="9734" width="14.42578125" customWidth="1"/>
    <col min="9987" max="9987" width="51.5703125" customWidth="1"/>
    <col min="9988" max="9988" width="35.28515625" customWidth="1"/>
    <col min="9990" max="9990" width="14.42578125" customWidth="1"/>
    <col min="10243" max="10243" width="51.5703125" customWidth="1"/>
    <col min="10244" max="10244" width="35.28515625" customWidth="1"/>
    <col min="10246" max="10246" width="14.42578125" customWidth="1"/>
    <col min="10499" max="10499" width="51.5703125" customWidth="1"/>
    <col min="10500" max="10500" width="35.28515625" customWidth="1"/>
    <col min="10502" max="10502" width="14.42578125" customWidth="1"/>
    <col min="10755" max="10755" width="51.5703125" customWidth="1"/>
    <col min="10756" max="10756" width="35.28515625" customWidth="1"/>
    <col min="10758" max="10758" width="14.42578125" customWidth="1"/>
    <col min="11011" max="11011" width="51.5703125" customWidth="1"/>
    <col min="11012" max="11012" width="35.28515625" customWidth="1"/>
    <col min="11014" max="11014" width="14.42578125" customWidth="1"/>
    <col min="11267" max="11267" width="51.5703125" customWidth="1"/>
    <col min="11268" max="11268" width="35.28515625" customWidth="1"/>
    <col min="11270" max="11270" width="14.42578125" customWidth="1"/>
    <col min="11523" max="11523" width="51.5703125" customWidth="1"/>
    <col min="11524" max="11524" width="35.28515625" customWidth="1"/>
    <col min="11526" max="11526" width="14.42578125" customWidth="1"/>
    <col min="11779" max="11779" width="51.5703125" customWidth="1"/>
    <col min="11780" max="11780" width="35.28515625" customWidth="1"/>
    <col min="11782" max="11782" width="14.42578125" customWidth="1"/>
    <col min="12035" max="12035" width="51.5703125" customWidth="1"/>
    <col min="12036" max="12036" width="35.28515625" customWidth="1"/>
    <col min="12038" max="12038" width="14.42578125" customWidth="1"/>
    <col min="12291" max="12291" width="51.5703125" customWidth="1"/>
    <col min="12292" max="12292" width="35.28515625" customWidth="1"/>
    <col min="12294" max="12294" width="14.42578125" customWidth="1"/>
    <col min="12547" max="12547" width="51.5703125" customWidth="1"/>
    <col min="12548" max="12548" width="35.28515625" customWidth="1"/>
    <col min="12550" max="12550" width="14.42578125" customWidth="1"/>
    <col min="12803" max="12803" width="51.5703125" customWidth="1"/>
    <col min="12804" max="12804" width="35.28515625" customWidth="1"/>
    <col min="12806" max="12806" width="14.42578125" customWidth="1"/>
    <col min="13059" max="13059" width="51.5703125" customWidth="1"/>
    <col min="13060" max="13060" width="35.28515625" customWidth="1"/>
    <col min="13062" max="13062" width="14.42578125" customWidth="1"/>
    <col min="13315" max="13315" width="51.5703125" customWidth="1"/>
    <col min="13316" max="13316" width="35.28515625" customWidth="1"/>
    <col min="13318" max="13318" width="14.42578125" customWidth="1"/>
    <col min="13571" max="13571" width="51.5703125" customWidth="1"/>
    <col min="13572" max="13572" width="35.28515625" customWidth="1"/>
    <col min="13574" max="13574" width="14.42578125" customWidth="1"/>
    <col min="13827" max="13827" width="51.5703125" customWidth="1"/>
    <col min="13828" max="13828" width="35.28515625" customWidth="1"/>
    <col min="13830" max="13830" width="14.42578125" customWidth="1"/>
    <col min="14083" max="14083" width="51.5703125" customWidth="1"/>
    <col min="14084" max="14084" width="35.28515625" customWidth="1"/>
    <col min="14086" max="14086" width="14.42578125" customWidth="1"/>
    <col min="14339" max="14339" width="51.5703125" customWidth="1"/>
    <col min="14340" max="14340" width="35.28515625" customWidth="1"/>
    <col min="14342" max="14342" width="14.42578125" customWidth="1"/>
    <col min="14595" max="14595" width="51.5703125" customWidth="1"/>
    <col min="14596" max="14596" width="35.28515625" customWidth="1"/>
    <col min="14598" max="14598" width="14.42578125" customWidth="1"/>
    <col min="14851" max="14851" width="51.5703125" customWidth="1"/>
    <col min="14852" max="14852" width="35.28515625" customWidth="1"/>
    <col min="14854" max="14854" width="14.42578125" customWidth="1"/>
    <col min="15107" max="15107" width="51.5703125" customWidth="1"/>
    <col min="15108" max="15108" width="35.28515625" customWidth="1"/>
    <col min="15110" max="15110" width="14.42578125" customWidth="1"/>
    <col min="15363" max="15363" width="51.5703125" customWidth="1"/>
    <col min="15364" max="15364" width="35.28515625" customWidth="1"/>
    <col min="15366" max="15366" width="14.42578125" customWidth="1"/>
    <col min="15619" max="15619" width="51.5703125" customWidth="1"/>
    <col min="15620" max="15620" width="35.28515625" customWidth="1"/>
    <col min="15622" max="15622" width="14.42578125" customWidth="1"/>
    <col min="15875" max="15875" width="51.5703125" customWidth="1"/>
    <col min="15876" max="15876" width="35.28515625" customWidth="1"/>
    <col min="15878" max="15878" width="14.42578125" customWidth="1"/>
    <col min="16131" max="16131" width="51.5703125" customWidth="1"/>
    <col min="16132" max="16132" width="35.28515625" customWidth="1"/>
    <col min="16134" max="16134" width="14.42578125" customWidth="1"/>
  </cols>
  <sheetData>
    <row r="2" spans="3:4" ht="18.75" x14ac:dyDescent="0.3">
      <c r="C2" s="28" t="s">
        <v>249</v>
      </c>
    </row>
    <row r="4" spans="3:4" x14ac:dyDescent="0.25">
      <c r="C4" s="23"/>
      <c r="D4" s="23"/>
    </row>
    <row r="5" spans="3:4" x14ac:dyDescent="0.25">
      <c r="C5" s="23"/>
      <c r="D5" s="23"/>
    </row>
    <row r="6" spans="3:4" x14ac:dyDescent="0.25">
      <c r="C6" s="24" t="s">
        <v>235</v>
      </c>
      <c r="D6" s="24" t="s">
        <v>236</v>
      </c>
    </row>
    <row r="7" spans="3:4" x14ac:dyDescent="0.25">
      <c r="C7" s="21" t="s">
        <v>250</v>
      </c>
      <c r="D7" s="21">
        <v>130</v>
      </c>
    </row>
    <row r="8" spans="3:4" x14ac:dyDescent="0.25">
      <c r="C8" s="21" t="s">
        <v>251</v>
      </c>
      <c r="D8" s="21">
        <v>130</v>
      </c>
    </row>
    <row r="9" spans="3:4" ht="15.75" thickBot="1" x14ac:dyDescent="0.3">
      <c r="C9" s="21" t="s">
        <v>252</v>
      </c>
      <c r="D9" s="21">
        <v>130</v>
      </c>
    </row>
    <row r="10" spans="3:4" ht="15.75" thickBot="1" x14ac:dyDescent="0.3">
      <c r="C10" s="22" t="s">
        <v>24</v>
      </c>
      <c r="D10" s="25">
        <f>SUM(D7:D9)</f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workbookViewId="0">
      <selection activeCell="G29" sqref="G29"/>
    </sheetView>
  </sheetViews>
  <sheetFormatPr defaultRowHeight="15" x14ac:dyDescent="0.25"/>
  <cols>
    <col min="2" max="2" width="47.85546875" customWidth="1"/>
    <col min="3" max="3" width="41.28515625" customWidth="1"/>
    <col min="258" max="258" width="47.85546875" customWidth="1"/>
    <col min="259" max="259" width="41.28515625" customWidth="1"/>
    <col min="514" max="514" width="47.85546875" customWidth="1"/>
    <col min="515" max="515" width="41.28515625" customWidth="1"/>
    <col min="770" max="770" width="47.85546875" customWidth="1"/>
    <col min="771" max="771" width="41.28515625" customWidth="1"/>
    <col min="1026" max="1026" width="47.85546875" customWidth="1"/>
    <col min="1027" max="1027" width="41.28515625" customWidth="1"/>
    <col min="1282" max="1282" width="47.85546875" customWidth="1"/>
    <col min="1283" max="1283" width="41.28515625" customWidth="1"/>
    <col min="1538" max="1538" width="47.85546875" customWidth="1"/>
    <col min="1539" max="1539" width="41.28515625" customWidth="1"/>
    <col min="1794" max="1794" width="47.85546875" customWidth="1"/>
    <col min="1795" max="1795" width="41.28515625" customWidth="1"/>
    <col min="2050" max="2050" width="47.85546875" customWidth="1"/>
    <col min="2051" max="2051" width="41.28515625" customWidth="1"/>
    <col min="2306" max="2306" width="47.85546875" customWidth="1"/>
    <col min="2307" max="2307" width="41.28515625" customWidth="1"/>
    <col min="2562" max="2562" width="47.85546875" customWidth="1"/>
    <col min="2563" max="2563" width="41.28515625" customWidth="1"/>
    <col min="2818" max="2818" width="47.85546875" customWidth="1"/>
    <col min="2819" max="2819" width="41.28515625" customWidth="1"/>
    <col min="3074" max="3074" width="47.85546875" customWidth="1"/>
    <col min="3075" max="3075" width="41.28515625" customWidth="1"/>
    <col min="3330" max="3330" width="47.85546875" customWidth="1"/>
    <col min="3331" max="3331" width="41.28515625" customWidth="1"/>
    <col min="3586" max="3586" width="47.85546875" customWidth="1"/>
    <col min="3587" max="3587" width="41.28515625" customWidth="1"/>
    <col min="3842" max="3842" width="47.85546875" customWidth="1"/>
    <col min="3843" max="3843" width="41.28515625" customWidth="1"/>
    <col min="4098" max="4098" width="47.85546875" customWidth="1"/>
    <col min="4099" max="4099" width="41.28515625" customWidth="1"/>
    <col min="4354" max="4354" width="47.85546875" customWidth="1"/>
    <col min="4355" max="4355" width="41.28515625" customWidth="1"/>
    <col min="4610" max="4610" width="47.85546875" customWidth="1"/>
    <col min="4611" max="4611" width="41.28515625" customWidth="1"/>
    <col min="4866" max="4866" width="47.85546875" customWidth="1"/>
    <col min="4867" max="4867" width="41.28515625" customWidth="1"/>
    <col min="5122" max="5122" width="47.85546875" customWidth="1"/>
    <col min="5123" max="5123" width="41.28515625" customWidth="1"/>
    <col min="5378" max="5378" width="47.85546875" customWidth="1"/>
    <col min="5379" max="5379" width="41.28515625" customWidth="1"/>
    <col min="5634" max="5634" width="47.85546875" customWidth="1"/>
    <col min="5635" max="5635" width="41.28515625" customWidth="1"/>
    <col min="5890" max="5890" width="47.85546875" customWidth="1"/>
    <col min="5891" max="5891" width="41.28515625" customWidth="1"/>
    <col min="6146" max="6146" width="47.85546875" customWidth="1"/>
    <col min="6147" max="6147" width="41.28515625" customWidth="1"/>
    <col min="6402" max="6402" width="47.85546875" customWidth="1"/>
    <col min="6403" max="6403" width="41.28515625" customWidth="1"/>
    <col min="6658" max="6658" width="47.85546875" customWidth="1"/>
    <col min="6659" max="6659" width="41.28515625" customWidth="1"/>
    <col min="6914" max="6914" width="47.85546875" customWidth="1"/>
    <col min="6915" max="6915" width="41.28515625" customWidth="1"/>
    <col min="7170" max="7170" width="47.85546875" customWidth="1"/>
    <col min="7171" max="7171" width="41.28515625" customWidth="1"/>
    <col min="7426" max="7426" width="47.85546875" customWidth="1"/>
    <col min="7427" max="7427" width="41.28515625" customWidth="1"/>
    <col min="7682" max="7682" width="47.85546875" customWidth="1"/>
    <col min="7683" max="7683" width="41.28515625" customWidth="1"/>
    <col min="7938" max="7938" width="47.85546875" customWidth="1"/>
    <col min="7939" max="7939" width="41.28515625" customWidth="1"/>
    <col min="8194" max="8194" width="47.85546875" customWidth="1"/>
    <col min="8195" max="8195" width="41.28515625" customWidth="1"/>
    <col min="8450" max="8450" width="47.85546875" customWidth="1"/>
    <col min="8451" max="8451" width="41.28515625" customWidth="1"/>
    <col min="8706" max="8706" width="47.85546875" customWidth="1"/>
    <col min="8707" max="8707" width="41.28515625" customWidth="1"/>
    <col min="8962" max="8962" width="47.85546875" customWidth="1"/>
    <col min="8963" max="8963" width="41.28515625" customWidth="1"/>
    <col min="9218" max="9218" width="47.85546875" customWidth="1"/>
    <col min="9219" max="9219" width="41.28515625" customWidth="1"/>
    <col min="9474" max="9474" width="47.85546875" customWidth="1"/>
    <col min="9475" max="9475" width="41.28515625" customWidth="1"/>
    <col min="9730" max="9730" width="47.85546875" customWidth="1"/>
    <col min="9731" max="9731" width="41.28515625" customWidth="1"/>
    <col min="9986" max="9986" width="47.85546875" customWidth="1"/>
    <col min="9987" max="9987" width="41.28515625" customWidth="1"/>
    <col min="10242" max="10242" width="47.85546875" customWidth="1"/>
    <col min="10243" max="10243" width="41.28515625" customWidth="1"/>
    <col min="10498" max="10498" width="47.85546875" customWidth="1"/>
    <col min="10499" max="10499" width="41.28515625" customWidth="1"/>
    <col min="10754" max="10754" width="47.85546875" customWidth="1"/>
    <col min="10755" max="10755" width="41.28515625" customWidth="1"/>
    <col min="11010" max="11010" width="47.85546875" customWidth="1"/>
    <col min="11011" max="11011" width="41.28515625" customWidth="1"/>
    <col min="11266" max="11266" width="47.85546875" customWidth="1"/>
    <col min="11267" max="11267" width="41.28515625" customWidth="1"/>
    <col min="11522" max="11522" width="47.85546875" customWidth="1"/>
    <col min="11523" max="11523" width="41.28515625" customWidth="1"/>
    <col min="11778" max="11778" width="47.85546875" customWidth="1"/>
    <col min="11779" max="11779" width="41.28515625" customWidth="1"/>
    <col min="12034" max="12034" width="47.85546875" customWidth="1"/>
    <col min="12035" max="12035" width="41.28515625" customWidth="1"/>
    <col min="12290" max="12290" width="47.85546875" customWidth="1"/>
    <col min="12291" max="12291" width="41.28515625" customWidth="1"/>
    <col min="12546" max="12546" width="47.85546875" customWidth="1"/>
    <col min="12547" max="12547" width="41.28515625" customWidth="1"/>
    <col min="12802" max="12802" width="47.85546875" customWidth="1"/>
    <col min="12803" max="12803" width="41.28515625" customWidth="1"/>
    <col min="13058" max="13058" width="47.85546875" customWidth="1"/>
    <col min="13059" max="13059" width="41.28515625" customWidth="1"/>
    <col min="13314" max="13314" width="47.85546875" customWidth="1"/>
    <col min="13315" max="13315" width="41.28515625" customWidth="1"/>
    <col min="13570" max="13570" width="47.85546875" customWidth="1"/>
    <col min="13571" max="13571" width="41.28515625" customWidth="1"/>
    <col min="13826" max="13826" width="47.85546875" customWidth="1"/>
    <col min="13827" max="13827" width="41.28515625" customWidth="1"/>
    <col min="14082" max="14082" width="47.85546875" customWidth="1"/>
    <col min="14083" max="14083" width="41.28515625" customWidth="1"/>
    <col min="14338" max="14338" width="47.85546875" customWidth="1"/>
    <col min="14339" max="14339" width="41.28515625" customWidth="1"/>
    <col min="14594" max="14594" width="47.85546875" customWidth="1"/>
    <col min="14595" max="14595" width="41.28515625" customWidth="1"/>
    <col min="14850" max="14850" width="47.85546875" customWidth="1"/>
    <col min="14851" max="14851" width="41.28515625" customWidth="1"/>
    <col min="15106" max="15106" width="47.85546875" customWidth="1"/>
    <col min="15107" max="15107" width="41.28515625" customWidth="1"/>
    <col min="15362" max="15362" width="47.85546875" customWidth="1"/>
    <col min="15363" max="15363" width="41.28515625" customWidth="1"/>
    <col min="15618" max="15618" width="47.85546875" customWidth="1"/>
    <col min="15619" max="15619" width="41.28515625" customWidth="1"/>
    <col min="15874" max="15874" width="47.85546875" customWidth="1"/>
    <col min="15875" max="15875" width="41.28515625" customWidth="1"/>
    <col min="16130" max="16130" width="47.85546875" customWidth="1"/>
    <col min="16131" max="16131" width="41.28515625" customWidth="1"/>
  </cols>
  <sheetData>
    <row r="2" spans="2:3" ht="15.75" x14ac:dyDescent="0.25">
      <c r="B2" s="29" t="s">
        <v>253</v>
      </c>
    </row>
    <row r="5" spans="2:3" x14ac:dyDescent="0.25">
      <c r="B5" s="27" t="s">
        <v>235</v>
      </c>
      <c r="C5" s="27" t="s">
        <v>237</v>
      </c>
    </row>
    <row r="6" spans="2:3" x14ac:dyDescent="0.25">
      <c r="B6" s="26" t="s">
        <v>238</v>
      </c>
      <c r="C6" s="26">
        <v>530</v>
      </c>
    </row>
    <row r="7" spans="2:3" x14ac:dyDescent="0.25">
      <c r="B7" s="26" t="s">
        <v>239</v>
      </c>
      <c r="C7" s="26">
        <v>980</v>
      </c>
    </row>
    <row r="8" spans="2:3" x14ac:dyDescent="0.25">
      <c r="B8" s="26" t="s">
        <v>240</v>
      </c>
      <c r="C8" s="26">
        <v>220</v>
      </c>
    </row>
    <row r="9" spans="2:3" x14ac:dyDescent="0.25">
      <c r="B9" s="26" t="s">
        <v>241</v>
      </c>
      <c r="C9" s="26">
        <v>300</v>
      </c>
    </row>
    <row r="10" spans="2:3" x14ac:dyDescent="0.25">
      <c r="B10" s="26" t="s">
        <v>242</v>
      </c>
      <c r="C10" s="26">
        <v>270</v>
      </c>
    </row>
    <row r="11" spans="2:3" x14ac:dyDescent="0.25">
      <c r="B11" s="26" t="s">
        <v>243</v>
      </c>
      <c r="C11" s="26">
        <v>150</v>
      </c>
    </row>
    <row r="12" spans="2:3" ht="15.75" thickBot="1" x14ac:dyDescent="0.3">
      <c r="B12" s="26" t="s">
        <v>244</v>
      </c>
      <c r="C12" s="26">
        <v>500</v>
      </c>
    </row>
    <row r="13" spans="2:3" ht="15.75" thickBot="1" x14ac:dyDescent="0.3">
      <c r="B13" s="22" t="s">
        <v>24</v>
      </c>
      <c r="C13" s="25">
        <f>SUM(C6:C12)</f>
        <v>2950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0"/>
  <sheetViews>
    <sheetView tabSelected="1" workbookViewId="0">
      <selection activeCell="C18" sqref="C18"/>
    </sheetView>
  </sheetViews>
  <sheetFormatPr defaultRowHeight="15" x14ac:dyDescent="0.25"/>
  <cols>
    <col min="2" max="2" width="52.42578125" customWidth="1"/>
    <col min="3" max="3" width="41.42578125" customWidth="1"/>
    <col min="258" max="258" width="52.42578125" customWidth="1"/>
    <col min="259" max="259" width="41.42578125" customWidth="1"/>
    <col min="514" max="514" width="52.42578125" customWidth="1"/>
    <col min="515" max="515" width="41.42578125" customWidth="1"/>
    <col min="770" max="770" width="52.42578125" customWidth="1"/>
    <col min="771" max="771" width="41.42578125" customWidth="1"/>
    <col min="1026" max="1026" width="52.42578125" customWidth="1"/>
    <col min="1027" max="1027" width="41.42578125" customWidth="1"/>
    <col min="1282" max="1282" width="52.42578125" customWidth="1"/>
    <col min="1283" max="1283" width="41.42578125" customWidth="1"/>
    <col min="1538" max="1538" width="52.42578125" customWidth="1"/>
    <col min="1539" max="1539" width="41.42578125" customWidth="1"/>
    <col min="1794" max="1794" width="52.42578125" customWidth="1"/>
    <col min="1795" max="1795" width="41.42578125" customWidth="1"/>
    <col min="2050" max="2050" width="52.42578125" customWidth="1"/>
    <col min="2051" max="2051" width="41.42578125" customWidth="1"/>
    <col min="2306" max="2306" width="52.42578125" customWidth="1"/>
    <col min="2307" max="2307" width="41.42578125" customWidth="1"/>
    <col min="2562" max="2562" width="52.42578125" customWidth="1"/>
    <col min="2563" max="2563" width="41.42578125" customWidth="1"/>
    <col min="2818" max="2818" width="52.42578125" customWidth="1"/>
    <col min="2819" max="2819" width="41.42578125" customWidth="1"/>
    <col min="3074" max="3074" width="52.42578125" customWidth="1"/>
    <col min="3075" max="3075" width="41.42578125" customWidth="1"/>
    <col min="3330" max="3330" width="52.42578125" customWidth="1"/>
    <col min="3331" max="3331" width="41.42578125" customWidth="1"/>
    <col min="3586" max="3586" width="52.42578125" customWidth="1"/>
    <col min="3587" max="3587" width="41.42578125" customWidth="1"/>
    <col min="3842" max="3842" width="52.42578125" customWidth="1"/>
    <col min="3843" max="3843" width="41.42578125" customWidth="1"/>
    <col min="4098" max="4098" width="52.42578125" customWidth="1"/>
    <col min="4099" max="4099" width="41.42578125" customWidth="1"/>
    <col min="4354" max="4354" width="52.42578125" customWidth="1"/>
    <col min="4355" max="4355" width="41.42578125" customWidth="1"/>
    <col min="4610" max="4610" width="52.42578125" customWidth="1"/>
    <col min="4611" max="4611" width="41.42578125" customWidth="1"/>
    <col min="4866" max="4866" width="52.42578125" customWidth="1"/>
    <col min="4867" max="4867" width="41.42578125" customWidth="1"/>
    <col min="5122" max="5122" width="52.42578125" customWidth="1"/>
    <col min="5123" max="5123" width="41.42578125" customWidth="1"/>
    <col min="5378" max="5378" width="52.42578125" customWidth="1"/>
    <col min="5379" max="5379" width="41.42578125" customWidth="1"/>
    <col min="5634" max="5634" width="52.42578125" customWidth="1"/>
    <col min="5635" max="5635" width="41.42578125" customWidth="1"/>
    <col min="5890" max="5890" width="52.42578125" customWidth="1"/>
    <col min="5891" max="5891" width="41.42578125" customWidth="1"/>
    <col min="6146" max="6146" width="52.42578125" customWidth="1"/>
    <col min="6147" max="6147" width="41.42578125" customWidth="1"/>
    <col min="6402" max="6402" width="52.42578125" customWidth="1"/>
    <col min="6403" max="6403" width="41.42578125" customWidth="1"/>
    <col min="6658" max="6658" width="52.42578125" customWidth="1"/>
    <col min="6659" max="6659" width="41.42578125" customWidth="1"/>
    <col min="6914" max="6914" width="52.42578125" customWidth="1"/>
    <col min="6915" max="6915" width="41.42578125" customWidth="1"/>
    <col min="7170" max="7170" width="52.42578125" customWidth="1"/>
    <col min="7171" max="7171" width="41.42578125" customWidth="1"/>
    <col min="7426" max="7426" width="52.42578125" customWidth="1"/>
    <col min="7427" max="7427" width="41.42578125" customWidth="1"/>
    <col min="7682" max="7682" width="52.42578125" customWidth="1"/>
    <col min="7683" max="7683" width="41.42578125" customWidth="1"/>
    <col min="7938" max="7938" width="52.42578125" customWidth="1"/>
    <col min="7939" max="7939" width="41.42578125" customWidth="1"/>
    <col min="8194" max="8194" width="52.42578125" customWidth="1"/>
    <col min="8195" max="8195" width="41.42578125" customWidth="1"/>
    <col min="8450" max="8450" width="52.42578125" customWidth="1"/>
    <col min="8451" max="8451" width="41.42578125" customWidth="1"/>
    <col min="8706" max="8706" width="52.42578125" customWidth="1"/>
    <col min="8707" max="8707" width="41.42578125" customWidth="1"/>
    <col min="8962" max="8962" width="52.42578125" customWidth="1"/>
    <col min="8963" max="8963" width="41.42578125" customWidth="1"/>
    <col min="9218" max="9218" width="52.42578125" customWidth="1"/>
    <col min="9219" max="9219" width="41.42578125" customWidth="1"/>
    <col min="9474" max="9474" width="52.42578125" customWidth="1"/>
    <col min="9475" max="9475" width="41.42578125" customWidth="1"/>
    <col min="9730" max="9730" width="52.42578125" customWidth="1"/>
    <col min="9731" max="9731" width="41.42578125" customWidth="1"/>
    <col min="9986" max="9986" width="52.42578125" customWidth="1"/>
    <col min="9987" max="9987" width="41.42578125" customWidth="1"/>
    <col min="10242" max="10242" width="52.42578125" customWidth="1"/>
    <col min="10243" max="10243" width="41.42578125" customWidth="1"/>
    <col min="10498" max="10498" width="52.42578125" customWidth="1"/>
    <col min="10499" max="10499" width="41.42578125" customWidth="1"/>
    <col min="10754" max="10754" width="52.42578125" customWidth="1"/>
    <col min="10755" max="10755" width="41.42578125" customWidth="1"/>
    <col min="11010" max="11010" width="52.42578125" customWidth="1"/>
    <col min="11011" max="11011" width="41.42578125" customWidth="1"/>
    <col min="11266" max="11266" width="52.42578125" customWidth="1"/>
    <col min="11267" max="11267" width="41.42578125" customWidth="1"/>
    <col min="11522" max="11522" width="52.42578125" customWidth="1"/>
    <col min="11523" max="11523" width="41.42578125" customWidth="1"/>
    <col min="11778" max="11778" width="52.42578125" customWidth="1"/>
    <col min="11779" max="11779" width="41.42578125" customWidth="1"/>
    <col min="12034" max="12034" width="52.42578125" customWidth="1"/>
    <col min="12035" max="12035" width="41.42578125" customWidth="1"/>
    <col min="12290" max="12290" width="52.42578125" customWidth="1"/>
    <col min="12291" max="12291" width="41.42578125" customWidth="1"/>
    <col min="12546" max="12546" width="52.42578125" customWidth="1"/>
    <col min="12547" max="12547" width="41.42578125" customWidth="1"/>
    <col min="12802" max="12802" width="52.42578125" customWidth="1"/>
    <col min="12803" max="12803" width="41.42578125" customWidth="1"/>
    <col min="13058" max="13058" width="52.42578125" customWidth="1"/>
    <col min="13059" max="13059" width="41.42578125" customWidth="1"/>
    <col min="13314" max="13314" width="52.42578125" customWidth="1"/>
    <col min="13315" max="13315" width="41.42578125" customWidth="1"/>
    <col min="13570" max="13570" width="52.42578125" customWidth="1"/>
    <col min="13571" max="13571" width="41.42578125" customWidth="1"/>
    <col min="13826" max="13826" width="52.42578125" customWidth="1"/>
    <col min="13827" max="13827" width="41.42578125" customWidth="1"/>
    <col min="14082" max="14082" width="52.42578125" customWidth="1"/>
    <col min="14083" max="14083" width="41.42578125" customWidth="1"/>
    <col min="14338" max="14338" width="52.42578125" customWidth="1"/>
    <col min="14339" max="14339" width="41.42578125" customWidth="1"/>
    <col min="14594" max="14594" width="52.42578125" customWidth="1"/>
    <col min="14595" max="14595" width="41.42578125" customWidth="1"/>
    <col min="14850" max="14850" width="52.42578125" customWidth="1"/>
    <col min="14851" max="14851" width="41.42578125" customWidth="1"/>
    <col min="15106" max="15106" width="52.42578125" customWidth="1"/>
    <col min="15107" max="15107" width="41.42578125" customWidth="1"/>
    <col min="15362" max="15362" width="52.42578125" customWidth="1"/>
    <col min="15363" max="15363" width="41.42578125" customWidth="1"/>
    <col min="15618" max="15618" width="52.42578125" customWidth="1"/>
    <col min="15619" max="15619" width="41.42578125" customWidth="1"/>
    <col min="15874" max="15874" width="52.42578125" customWidth="1"/>
    <col min="15875" max="15875" width="41.42578125" customWidth="1"/>
    <col min="16130" max="16130" width="52.42578125" customWidth="1"/>
    <col min="16131" max="16131" width="41.42578125" customWidth="1"/>
  </cols>
  <sheetData>
    <row r="3" spans="2:3" ht="18.75" x14ac:dyDescent="0.3">
      <c r="B3" s="28" t="s">
        <v>254</v>
      </c>
    </row>
    <row r="6" spans="2:3" x14ac:dyDescent="0.25">
      <c r="B6" s="27" t="s">
        <v>235</v>
      </c>
      <c r="C6" s="27" t="s">
        <v>245</v>
      </c>
    </row>
    <row r="7" spans="2:3" x14ac:dyDescent="0.25">
      <c r="B7" s="26" t="s">
        <v>246</v>
      </c>
      <c r="C7" s="26">
        <v>2600</v>
      </c>
    </row>
    <row r="8" spans="2:3" x14ac:dyDescent="0.25">
      <c r="B8" s="26" t="s">
        <v>247</v>
      </c>
      <c r="C8" s="26">
        <v>440</v>
      </c>
    </row>
    <row r="9" spans="2:3" x14ac:dyDescent="0.25">
      <c r="B9" s="26" t="s">
        <v>248</v>
      </c>
      <c r="C9" s="26">
        <v>1800</v>
      </c>
    </row>
    <row r="10" spans="2:3" x14ac:dyDescent="0.25">
      <c r="B10" s="30" t="s">
        <v>255</v>
      </c>
      <c r="C10" s="31">
        <f>SUM(C7:C9)</f>
        <v>4840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Ceste</vt:lpstr>
      <vt:lpstr>Avtobusne postaje</vt:lpstr>
      <vt:lpstr>Parkirišča</vt:lpstr>
      <vt:lpstr>Pločniki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2026-06-09T11:57:34Z</cp:lastPrinted>
  <dcterms:created xsi:type="dcterms:W3CDTF">2023-10-25T08:06:50Z</dcterms:created>
  <dcterms:modified xsi:type="dcterms:W3CDTF">2026-09-09T11:10:03Z</dcterms:modified>
</cp:coreProperties>
</file>