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porabnik\Documents\"/>
    </mc:Choice>
  </mc:AlternateContent>
  <bookViews>
    <workbookView xWindow="0" yWindow="0" windowWidth="28800" windowHeight="12435"/>
  </bookViews>
  <sheets>
    <sheet name="Ces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8" i="1" l="1"/>
  <c r="G60" i="1"/>
  <c r="I10" i="1"/>
  <c r="R6" i="1" s="1"/>
  <c r="G10" i="1"/>
  <c r="I56" i="1"/>
  <c r="R9" i="1" s="1"/>
  <c r="G56" i="1"/>
  <c r="J47" i="1"/>
  <c r="I47" i="1"/>
  <c r="G47" i="1"/>
  <c r="R7" i="1"/>
  <c r="R10" i="1" l="1"/>
  <c r="J26" i="1"/>
  <c r="S7" i="1"/>
  <c r="J10" i="1"/>
  <c r="S6" i="1" s="1"/>
  <c r="T6" i="1" l="1"/>
  <c r="T7" i="1"/>
  <c r="J56" i="1"/>
  <c r="S9" i="1" s="1"/>
  <c r="S10" i="1" s="1"/>
  <c r="T9" i="1" l="1"/>
  <c r="T10" i="1" s="1"/>
</calcChain>
</file>

<file path=xl/sharedStrings.xml><?xml version="1.0" encoding="utf-8"?>
<sst xmlns="http://schemas.openxmlformats.org/spreadsheetml/2006/main" count="204" uniqueCount="108">
  <si>
    <t>Začetek</t>
  </si>
  <si>
    <t>Konec</t>
  </si>
  <si>
    <t>Prioriteta</t>
  </si>
  <si>
    <t>Opomba</t>
  </si>
  <si>
    <t>Potek ceste</t>
  </si>
  <si>
    <t>1.</t>
  </si>
  <si>
    <t>III</t>
  </si>
  <si>
    <t>2.</t>
  </si>
  <si>
    <t>3.</t>
  </si>
  <si>
    <t>V</t>
  </si>
  <si>
    <t>4.</t>
  </si>
  <si>
    <t xml:space="preserve">GL.C. 108 – KRNICE </t>
  </si>
  <si>
    <t>Glavna cesta 108</t>
  </si>
  <si>
    <t>5.</t>
  </si>
  <si>
    <t xml:space="preserve">GL.C. 108 – ŠAVNA PEČ </t>
  </si>
  <si>
    <t>Šavna peč</t>
  </si>
  <si>
    <t>6.</t>
  </si>
  <si>
    <t>7.</t>
  </si>
  <si>
    <t>8.</t>
  </si>
  <si>
    <t>9.</t>
  </si>
  <si>
    <t>Krajevna skupnost</t>
  </si>
  <si>
    <t>Št. cestnega odseka</t>
  </si>
  <si>
    <t>Zap. št.</t>
  </si>
  <si>
    <t>Dolžina ceste v občini (m)</t>
  </si>
  <si>
    <t>Asfalt (m)</t>
  </si>
  <si>
    <t>Makadam (m)</t>
  </si>
  <si>
    <t>LC 122131</t>
  </si>
  <si>
    <t>LC 122051</t>
  </si>
  <si>
    <t>Krnice - Šavna peč</t>
  </si>
  <si>
    <t>LOKALNE CESTE</t>
  </si>
  <si>
    <t>SKUPAJ:</t>
  </si>
  <si>
    <t>ZBIRNE MESTNE ALI ZBIRNE KRAJEVNE CESTE</t>
  </si>
  <si>
    <t>MESTNE CESTE ALI KRAJEVNE CESTE</t>
  </si>
  <si>
    <t>10.</t>
  </si>
  <si>
    <t>11.</t>
  </si>
  <si>
    <t>12.</t>
  </si>
  <si>
    <t>13.</t>
  </si>
  <si>
    <t>JAVNE POTI</t>
  </si>
  <si>
    <t>ZAPORNICE – KORITNIK</t>
  </si>
  <si>
    <t xml:space="preserve">ZAPORNICE - SENEGAČNIK </t>
  </si>
  <si>
    <t>ODCEP JAZBINŠEK – KOLMAN</t>
  </si>
  <si>
    <t>ODCEP BREČKO, ZVER</t>
  </si>
  <si>
    <t>ŠAVNA PEČ – MIHELIČ</t>
  </si>
  <si>
    <t xml:space="preserve">ŠAVNA PEČ – TRŠEK </t>
  </si>
  <si>
    <t>ŠAVNA PEČ – DURNIK</t>
  </si>
  <si>
    <t>GL. CESTA – DOBERŠEK</t>
  </si>
  <si>
    <t>C 108</t>
  </si>
  <si>
    <t>KRNICE - GRLCA</t>
  </si>
  <si>
    <t>SP. KRNICE – KMETIČ</t>
  </si>
  <si>
    <t>POTOČIN – GORNIK</t>
  </si>
  <si>
    <t>KRNICE 33 – 28</t>
  </si>
  <si>
    <t>ODCEP JERIČ</t>
  </si>
  <si>
    <t>ODCEP LEVAČIČ (Zg. Krnice)</t>
  </si>
  <si>
    <t>Krnice 5</t>
  </si>
  <si>
    <t>Krnice 12</t>
  </si>
  <si>
    <t>Šavna Peč 17</t>
  </si>
  <si>
    <t>Krnice - Šavna Peč</t>
  </si>
  <si>
    <t>Šavna Peč 24</t>
  </si>
  <si>
    <t>Šavna Peč 1a</t>
  </si>
  <si>
    <t>Šavna Peč 13</t>
  </si>
  <si>
    <t>Šavna Peč 10</t>
  </si>
  <si>
    <t>Krnice 4</t>
  </si>
  <si>
    <t>Krnice 26,27</t>
  </si>
  <si>
    <t>C 122131</t>
  </si>
  <si>
    <t>C 622791</t>
  </si>
  <si>
    <t>C 622861</t>
  </si>
  <si>
    <t>JP 622781</t>
  </si>
  <si>
    <t>JP 622791</t>
  </si>
  <si>
    <t>JP  622801</t>
  </si>
  <si>
    <t>JP  622811</t>
  </si>
  <si>
    <t>JP  622821</t>
  </si>
  <si>
    <t>JP  622831</t>
  </si>
  <si>
    <t>JP 622831</t>
  </si>
  <si>
    <t>JP  622841</t>
  </si>
  <si>
    <t>JP  622851</t>
  </si>
  <si>
    <t>JP  622861</t>
  </si>
  <si>
    <t>JP C 622871</t>
  </si>
  <si>
    <t>JP  622881</t>
  </si>
  <si>
    <t>JP  622891</t>
  </si>
  <si>
    <t>Krnice 15 b</t>
  </si>
  <si>
    <t>Krnice 10</t>
  </si>
  <si>
    <t>Krnice 28</t>
  </si>
  <si>
    <t>Krnice 16</t>
  </si>
  <si>
    <t>C 622851</t>
  </si>
  <si>
    <t>NEKATEGORIZIRANE CESTE IN POTI</t>
  </si>
  <si>
    <t>Krnice 37</t>
  </si>
  <si>
    <t>Krnice 21 A</t>
  </si>
  <si>
    <t>VRSTA CESTE</t>
  </si>
  <si>
    <t>ASFALT (m)</t>
  </si>
  <si>
    <t>MAKADAM  (m)</t>
  </si>
  <si>
    <t>SKUPAJ (m)</t>
  </si>
  <si>
    <t xml:space="preserve">LOKALNE CESTE </t>
  </si>
  <si>
    <t>Zbirne mestne ceste ali zbirne krajevne ceste</t>
  </si>
  <si>
    <t>Javne poti</t>
  </si>
  <si>
    <t>ŠAVNA PEČ 14</t>
  </si>
  <si>
    <t>Šavna Peč</t>
  </si>
  <si>
    <t>Šavna Peč 14</t>
  </si>
  <si>
    <t>REKAPITULACIJA CEST - KS Krnice - Šavna peč</t>
  </si>
  <si>
    <t>SKUPAJ CESTE</t>
  </si>
  <si>
    <t>PREDVIDENA STROJNA MEHANIZACIJA</t>
  </si>
  <si>
    <t>Zap. Št.</t>
  </si>
  <si>
    <t>VOZILO</t>
  </si>
  <si>
    <t>OPREMA</t>
  </si>
  <si>
    <t>Plug, samonakladalni posipalec</t>
  </si>
  <si>
    <t>Plug šir. Do 2,5 m, samonakladalni posipalec</t>
  </si>
  <si>
    <t>KS Krnice - Šavna peč</t>
  </si>
  <si>
    <t>Traktor nad 70 KS</t>
  </si>
  <si>
    <t>Traktor do 70 Ks ali manjši kamion           ( kot naprimer Multikar…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</si>
</sst>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/>
    </xf>
    <xf numFmtId="0" fontId="2" fillId="2" borderId="0" xfId="0" applyFont="1" applyFill="1"/>
    <xf numFmtId="0" fontId="2" fillId="0" borderId="4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0" borderId="0" xfId="0" applyFont="1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/>
    </xf>
    <xf numFmtId="0" fontId="0" fillId="2" borderId="0" xfId="0" applyFill="1" applyAlignment="1">
      <alignment horizontal="center" vertical="center"/>
    </xf>
    <xf numFmtId="0" fontId="1" fillId="5" borderId="4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 wrapText="1"/>
    </xf>
    <xf numFmtId="0" fontId="5" fillId="8" borderId="4" xfId="0" applyFont="1" applyFill="1" applyBorder="1" applyAlignment="1">
      <alignment horizontal="center"/>
    </xf>
    <xf numFmtId="0" fontId="6" fillId="2" borderId="0" xfId="0" applyFont="1" applyFill="1"/>
    <xf numFmtId="0" fontId="5" fillId="0" borderId="0" xfId="0" applyFont="1"/>
    <xf numFmtId="0" fontId="5" fillId="0" borderId="8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8"/>
  <sheetViews>
    <sheetView tabSelected="1" topLeftCell="A36" zoomScale="80" zoomScaleNormal="80" workbookViewId="0">
      <selection activeCell="F75" sqref="F75"/>
    </sheetView>
  </sheetViews>
  <sheetFormatPr defaultRowHeight="15" x14ac:dyDescent="0.25"/>
  <cols>
    <col min="2" max="2" width="15.28515625" customWidth="1"/>
    <col min="3" max="3" width="13" customWidth="1"/>
    <col min="4" max="4" width="25.5703125" customWidth="1"/>
    <col min="5" max="5" width="18.7109375" customWidth="1"/>
    <col min="6" max="6" width="18.85546875" customWidth="1"/>
    <col min="7" max="7" width="14.42578125" customWidth="1"/>
    <col min="8" max="8" width="12.85546875" customWidth="1"/>
    <col min="9" max="9" width="11.140625" customWidth="1"/>
    <col min="10" max="10" width="11.42578125" customWidth="1"/>
    <col min="11" max="11" width="25.28515625" customWidth="1"/>
    <col min="12" max="12" width="23.28515625" customWidth="1"/>
    <col min="14" max="15" width="9.140625" style="7"/>
    <col min="17" max="17" width="22.85546875" customWidth="1"/>
    <col min="18" max="18" width="20.5703125" customWidth="1"/>
    <col min="19" max="19" width="21" customWidth="1"/>
    <col min="20" max="20" width="19.42578125" customWidth="1"/>
  </cols>
  <sheetData>
    <row r="1" spans="1:22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P1" s="7"/>
      <c r="Q1" s="7"/>
      <c r="R1" s="7"/>
      <c r="S1" s="7"/>
      <c r="T1" s="7"/>
      <c r="U1" s="7"/>
      <c r="V1" s="7"/>
    </row>
    <row r="2" spans="1:22" ht="19.5" thickBot="1" x14ac:dyDescent="0.35">
      <c r="A2" s="7"/>
      <c r="B2" s="19" t="s">
        <v>105</v>
      </c>
      <c r="C2" s="19"/>
      <c r="D2" s="7"/>
      <c r="E2" s="7"/>
      <c r="F2" s="7"/>
      <c r="G2" s="7"/>
      <c r="H2" s="7"/>
      <c r="I2" s="7"/>
      <c r="J2" s="7"/>
      <c r="K2" s="7"/>
      <c r="L2" s="7"/>
      <c r="M2" s="7"/>
      <c r="P2" s="7"/>
      <c r="Q2" s="7"/>
      <c r="R2" s="7"/>
      <c r="S2" s="7"/>
      <c r="T2" s="7"/>
      <c r="U2" s="7"/>
      <c r="V2" s="7"/>
    </row>
    <row r="3" spans="1:22" ht="16.5" thickBot="1" x14ac:dyDescent="0.3">
      <c r="A3" s="7"/>
      <c r="B3" s="30" t="s">
        <v>29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7"/>
      <c r="P3" s="7"/>
      <c r="Q3" s="24" t="s">
        <v>97</v>
      </c>
      <c r="R3" s="25"/>
      <c r="S3" s="25"/>
      <c r="T3" s="26"/>
      <c r="U3" s="7"/>
      <c r="V3" s="7"/>
    </row>
    <row r="4" spans="1:22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P4" s="7"/>
      <c r="Q4" s="7"/>
      <c r="R4" s="7"/>
      <c r="S4" s="7"/>
      <c r="T4" s="7"/>
      <c r="U4" s="7"/>
      <c r="V4" s="7"/>
    </row>
    <row r="5" spans="1:22" ht="25.5" customHeight="1" x14ac:dyDescent="0.25">
      <c r="A5" s="7"/>
      <c r="B5" s="27" t="s">
        <v>22</v>
      </c>
      <c r="C5" s="27" t="s">
        <v>21</v>
      </c>
      <c r="D5" s="27" t="s">
        <v>4</v>
      </c>
      <c r="E5" s="27" t="s">
        <v>0</v>
      </c>
      <c r="F5" s="27" t="s">
        <v>1</v>
      </c>
      <c r="G5" s="27" t="s">
        <v>23</v>
      </c>
      <c r="H5" s="31" t="s">
        <v>2</v>
      </c>
      <c r="I5" s="27" t="s">
        <v>24</v>
      </c>
      <c r="J5" s="27" t="s">
        <v>25</v>
      </c>
      <c r="K5" s="31" t="s">
        <v>3</v>
      </c>
      <c r="L5" s="31" t="s">
        <v>20</v>
      </c>
      <c r="M5" s="7"/>
      <c r="P5" s="7"/>
      <c r="Q5" s="12" t="s">
        <v>87</v>
      </c>
      <c r="R5" s="12" t="s">
        <v>88</v>
      </c>
      <c r="S5" s="12" t="s">
        <v>89</v>
      </c>
      <c r="T5" s="12" t="s">
        <v>90</v>
      </c>
      <c r="U5" s="7"/>
      <c r="V5" s="7"/>
    </row>
    <row r="6" spans="1:22" ht="25.5" customHeight="1" x14ac:dyDescent="0.25">
      <c r="A6" s="7"/>
      <c r="B6" s="28"/>
      <c r="C6" s="28"/>
      <c r="D6" s="28"/>
      <c r="E6" s="28"/>
      <c r="F6" s="28"/>
      <c r="G6" s="28"/>
      <c r="H6" s="31"/>
      <c r="I6" s="28"/>
      <c r="J6" s="28"/>
      <c r="K6" s="31"/>
      <c r="L6" s="31"/>
      <c r="M6" s="7"/>
      <c r="P6" s="7"/>
      <c r="Q6" s="4" t="s">
        <v>91</v>
      </c>
      <c r="R6" s="4">
        <f>I10</f>
        <v>4127</v>
      </c>
      <c r="S6" s="4">
        <f>J10</f>
        <v>0</v>
      </c>
      <c r="T6" s="13">
        <f>R6+S6</f>
        <v>4127</v>
      </c>
      <c r="U6" s="7"/>
      <c r="V6" s="7"/>
    </row>
    <row r="7" spans="1:22" ht="25.5" x14ac:dyDescent="0.25">
      <c r="A7" s="7"/>
      <c r="B7" s="29"/>
      <c r="C7" s="29"/>
      <c r="D7" s="29"/>
      <c r="E7" s="29"/>
      <c r="F7" s="29"/>
      <c r="G7" s="29"/>
      <c r="H7" s="31"/>
      <c r="I7" s="29"/>
      <c r="J7" s="29"/>
      <c r="K7" s="31"/>
      <c r="L7" s="31"/>
      <c r="M7" s="7"/>
      <c r="P7" s="7"/>
      <c r="Q7" s="4" t="s">
        <v>92</v>
      </c>
      <c r="R7" s="4">
        <f>I18</f>
        <v>0</v>
      </c>
      <c r="S7" s="4">
        <f>J18</f>
        <v>0</v>
      </c>
      <c r="T7" s="13">
        <f>R7+S7</f>
        <v>0</v>
      </c>
      <c r="U7" s="7"/>
      <c r="V7" s="7"/>
    </row>
    <row r="8" spans="1:22" x14ac:dyDescent="0.25">
      <c r="A8" s="7"/>
      <c r="B8" s="14" t="s">
        <v>5</v>
      </c>
      <c r="C8" s="14" t="s">
        <v>26</v>
      </c>
      <c r="D8" s="14" t="s">
        <v>11</v>
      </c>
      <c r="E8" s="14" t="s">
        <v>12</v>
      </c>
      <c r="F8" s="14" t="s">
        <v>86</v>
      </c>
      <c r="G8" s="14">
        <v>2598</v>
      </c>
      <c r="H8" s="14" t="s">
        <v>6</v>
      </c>
      <c r="I8" s="14">
        <v>2598</v>
      </c>
      <c r="J8" s="14">
        <v>0</v>
      </c>
      <c r="K8" s="14"/>
      <c r="L8" s="14" t="s">
        <v>28</v>
      </c>
      <c r="M8" s="7"/>
      <c r="P8" s="7"/>
      <c r="Q8" s="4" t="s">
        <v>93</v>
      </c>
      <c r="R8" s="4">
        <v>3944</v>
      </c>
      <c r="S8" s="4">
        <v>671</v>
      </c>
      <c r="T8" s="13">
        <f>SUM(R8:S8)</f>
        <v>4615</v>
      </c>
      <c r="U8" s="7"/>
      <c r="V8" s="7"/>
    </row>
    <row r="9" spans="1:22" ht="25.5" x14ac:dyDescent="0.25">
      <c r="A9" s="7"/>
      <c r="B9" s="14" t="s">
        <v>7</v>
      </c>
      <c r="C9" s="14" t="s">
        <v>27</v>
      </c>
      <c r="D9" s="14" t="s">
        <v>14</v>
      </c>
      <c r="E9" s="14" t="s">
        <v>12</v>
      </c>
      <c r="F9" s="14" t="s">
        <v>15</v>
      </c>
      <c r="G9" s="14">
        <v>1529</v>
      </c>
      <c r="H9" s="14" t="s">
        <v>6</v>
      </c>
      <c r="I9" s="14">
        <v>1529</v>
      </c>
      <c r="J9" s="14">
        <v>0</v>
      </c>
      <c r="K9" s="14"/>
      <c r="L9" s="14" t="s">
        <v>28</v>
      </c>
      <c r="M9" s="7"/>
      <c r="P9" s="7"/>
      <c r="Q9" s="4" t="s">
        <v>84</v>
      </c>
      <c r="R9" s="4">
        <f>+I56+I60</f>
        <v>1120</v>
      </c>
      <c r="S9" s="4">
        <f>J56</f>
        <v>0</v>
      </c>
      <c r="T9" s="13">
        <f>R9+S9</f>
        <v>1120</v>
      </c>
      <c r="U9" s="7"/>
      <c r="V9" s="7"/>
    </row>
    <row r="10" spans="1:22" x14ac:dyDescent="0.25">
      <c r="A10" s="7"/>
      <c r="B10" s="7"/>
      <c r="C10" s="7"/>
      <c r="D10" s="7"/>
      <c r="E10" s="7"/>
      <c r="F10" s="1" t="s">
        <v>30</v>
      </c>
      <c r="G10" s="2">
        <f>SUM(G8:G9)</f>
        <v>4127</v>
      </c>
      <c r="H10" s="6"/>
      <c r="I10" s="2">
        <f>SUM(I8:I9)</f>
        <v>4127</v>
      </c>
      <c r="J10" s="2">
        <f>SUM(J8:J9)</f>
        <v>0</v>
      </c>
      <c r="K10" s="7"/>
      <c r="L10" s="7"/>
      <c r="M10" s="7"/>
      <c r="P10" s="7"/>
      <c r="Q10" s="18" t="s">
        <v>98</v>
      </c>
      <c r="R10" s="18">
        <f>SUM(R6:R9)</f>
        <v>9191</v>
      </c>
      <c r="S10" s="18">
        <f>SUM(S6:S9)</f>
        <v>671</v>
      </c>
      <c r="T10" s="18">
        <f>SUM(T6:T9)</f>
        <v>9862</v>
      </c>
      <c r="U10" s="7"/>
      <c r="V10" s="7"/>
    </row>
    <row r="11" spans="1:22" x14ac:dyDescent="0.25">
      <c r="A11" s="7"/>
      <c r="B11" s="7"/>
      <c r="C11" s="7"/>
      <c r="D11" s="7"/>
      <c r="E11" s="7"/>
      <c r="F11" s="7"/>
      <c r="G11" s="7"/>
      <c r="H11" s="7"/>
      <c r="I11" s="7"/>
      <c r="K11" s="7"/>
      <c r="L11" s="7"/>
      <c r="M11" s="7"/>
      <c r="P11" s="7"/>
      <c r="U11" s="7"/>
      <c r="V11" s="7"/>
    </row>
    <row r="12" spans="1:22" x14ac:dyDescent="0.25">
      <c r="A12" s="7"/>
      <c r="B12" s="7"/>
      <c r="C12" s="7"/>
      <c r="D12" s="7"/>
      <c r="E12" s="7"/>
      <c r="F12" s="7"/>
      <c r="G12" s="7"/>
      <c r="H12" s="7"/>
      <c r="I12" s="7"/>
      <c r="K12" s="7"/>
      <c r="L12" s="7"/>
      <c r="M12" s="7"/>
      <c r="P12" s="7"/>
      <c r="U12" s="7"/>
      <c r="V12" s="7"/>
    </row>
    <row r="13" spans="1:22" x14ac:dyDescent="0.25">
      <c r="A13" s="7"/>
      <c r="B13" s="30" t="s">
        <v>31</v>
      </c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7"/>
      <c r="P13" s="7"/>
      <c r="U13" s="7"/>
      <c r="V13" s="7"/>
    </row>
    <row r="14" spans="1:22" s="7" customFormat="1" x14ac:dyDescent="0.25"/>
    <row r="15" spans="1:22" x14ac:dyDescent="0.25">
      <c r="A15" s="7"/>
      <c r="B15" s="27" t="s">
        <v>22</v>
      </c>
      <c r="C15" s="27" t="s">
        <v>21</v>
      </c>
      <c r="D15" s="27" t="s">
        <v>4</v>
      </c>
      <c r="E15" s="27" t="s">
        <v>0</v>
      </c>
      <c r="F15" s="27" t="s">
        <v>1</v>
      </c>
      <c r="G15" s="27" t="s">
        <v>23</v>
      </c>
      <c r="H15" s="31" t="s">
        <v>2</v>
      </c>
      <c r="I15" s="27" t="s">
        <v>24</v>
      </c>
      <c r="J15" s="27" t="s">
        <v>25</v>
      </c>
      <c r="K15" s="31" t="s">
        <v>3</v>
      </c>
      <c r="L15" s="31" t="s">
        <v>20</v>
      </c>
      <c r="M15" s="7"/>
      <c r="P15" s="7"/>
      <c r="Q15" s="7"/>
      <c r="R15" s="7"/>
      <c r="S15" s="7"/>
      <c r="T15" s="7"/>
      <c r="U15" s="7"/>
      <c r="V15" s="7"/>
    </row>
    <row r="16" spans="1:22" x14ac:dyDescent="0.25">
      <c r="A16" s="7"/>
      <c r="B16" s="28"/>
      <c r="C16" s="28"/>
      <c r="D16" s="28"/>
      <c r="E16" s="28"/>
      <c r="F16" s="28"/>
      <c r="G16" s="28"/>
      <c r="H16" s="31"/>
      <c r="I16" s="28"/>
      <c r="J16" s="28"/>
      <c r="K16" s="31"/>
      <c r="L16" s="31"/>
      <c r="M16" s="7"/>
      <c r="P16" s="7"/>
      <c r="Q16" s="7"/>
      <c r="R16" s="7"/>
    </row>
    <row r="17" spans="1:18" x14ac:dyDescent="0.25">
      <c r="A17" s="7"/>
      <c r="B17" s="29"/>
      <c r="C17" s="29"/>
      <c r="D17" s="29"/>
      <c r="E17" s="29"/>
      <c r="F17" s="29"/>
      <c r="G17" s="29"/>
      <c r="H17" s="31"/>
      <c r="I17" s="29"/>
      <c r="J17" s="29"/>
      <c r="K17" s="31"/>
      <c r="L17" s="31"/>
      <c r="M17" s="7"/>
      <c r="P17" s="7"/>
      <c r="Q17" s="7"/>
      <c r="R17" s="7"/>
    </row>
    <row r="18" spans="1:18" x14ac:dyDescent="0.25">
      <c r="A18" s="7"/>
      <c r="B18" s="7"/>
      <c r="C18" s="7"/>
      <c r="D18" s="7"/>
      <c r="E18" s="7"/>
      <c r="F18" s="1" t="s">
        <v>30</v>
      </c>
      <c r="G18" s="2">
        <v>0</v>
      </c>
      <c r="H18" s="6"/>
      <c r="I18" s="2">
        <v>0</v>
      </c>
      <c r="J18" s="2">
        <v>0</v>
      </c>
      <c r="K18" s="7"/>
      <c r="L18" s="7"/>
      <c r="M18" s="7"/>
      <c r="P18" s="7"/>
      <c r="Q18" s="7"/>
      <c r="R18" s="7"/>
    </row>
    <row r="19" spans="1:18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P19" s="7"/>
      <c r="Q19" s="7"/>
      <c r="R19" s="7"/>
    </row>
    <row r="20" spans="1:18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P20" s="7"/>
      <c r="Q20" s="7"/>
      <c r="R20" s="7"/>
    </row>
    <row r="21" spans="1:18" x14ac:dyDescent="0.25">
      <c r="A21" s="7"/>
      <c r="B21" s="30" t="s">
        <v>32</v>
      </c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7"/>
      <c r="P21" s="7"/>
      <c r="Q21" s="7"/>
      <c r="R21" s="7"/>
    </row>
    <row r="22" spans="1:18" s="7" customFormat="1" x14ac:dyDescent="0.25"/>
    <row r="23" spans="1:18" x14ac:dyDescent="0.25">
      <c r="A23" s="7"/>
      <c r="B23" s="27" t="s">
        <v>22</v>
      </c>
      <c r="C23" s="27" t="s">
        <v>21</v>
      </c>
      <c r="D23" s="27" t="s">
        <v>4</v>
      </c>
      <c r="E23" s="27" t="s">
        <v>0</v>
      </c>
      <c r="F23" s="27" t="s">
        <v>1</v>
      </c>
      <c r="G23" s="27" t="s">
        <v>23</v>
      </c>
      <c r="H23" s="31" t="s">
        <v>2</v>
      </c>
      <c r="I23" s="27" t="s">
        <v>24</v>
      </c>
      <c r="J23" s="27" t="s">
        <v>25</v>
      </c>
      <c r="K23" s="31" t="s">
        <v>3</v>
      </c>
      <c r="L23" s="31" t="s">
        <v>20</v>
      </c>
      <c r="M23" s="7"/>
      <c r="P23" s="7"/>
      <c r="Q23" s="7"/>
      <c r="R23" s="7"/>
    </row>
    <row r="24" spans="1:18" x14ac:dyDescent="0.25">
      <c r="A24" s="7"/>
      <c r="B24" s="28"/>
      <c r="C24" s="28"/>
      <c r="D24" s="28"/>
      <c r="E24" s="28"/>
      <c r="F24" s="28"/>
      <c r="G24" s="28"/>
      <c r="H24" s="31"/>
      <c r="I24" s="28"/>
      <c r="J24" s="28"/>
      <c r="K24" s="31"/>
      <c r="L24" s="31"/>
      <c r="M24" s="7"/>
      <c r="P24" s="7"/>
      <c r="Q24" s="7"/>
      <c r="R24" s="7"/>
    </row>
    <row r="25" spans="1:18" x14ac:dyDescent="0.25">
      <c r="A25" s="7"/>
      <c r="B25" s="29"/>
      <c r="C25" s="29"/>
      <c r="D25" s="29"/>
      <c r="E25" s="29"/>
      <c r="F25" s="29"/>
      <c r="G25" s="29"/>
      <c r="H25" s="31"/>
      <c r="I25" s="29"/>
      <c r="J25" s="29"/>
      <c r="K25" s="31"/>
      <c r="L25" s="31"/>
      <c r="M25" s="7"/>
      <c r="P25" s="7"/>
      <c r="Q25" s="7"/>
      <c r="R25" s="7"/>
    </row>
    <row r="26" spans="1:18" x14ac:dyDescent="0.25">
      <c r="A26" s="7"/>
      <c r="B26" s="7"/>
      <c r="C26" s="7"/>
      <c r="D26" s="7"/>
      <c r="E26" s="7"/>
      <c r="F26" s="1" t="s">
        <v>30</v>
      </c>
      <c r="G26" s="2">
        <v>0</v>
      </c>
      <c r="H26" s="6"/>
      <c r="I26" s="2">
        <v>0</v>
      </c>
      <c r="J26" s="2" t="e">
        <f>SUM(#REF!)</f>
        <v>#REF!</v>
      </c>
      <c r="K26" s="7"/>
      <c r="L26" s="7"/>
      <c r="M26" s="7"/>
    </row>
    <row r="27" spans="1:18" s="7" customFormat="1" x14ac:dyDescent="0.25"/>
    <row r="28" spans="1:18" s="7" customFormat="1" x14ac:dyDescent="0.25"/>
    <row r="29" spans="1:18" x14ac:dyDescent="0.25">
      <c r="A29" s="7"/>
      <c r="B29" s="30" t="s">
        <v>37</v>
      </c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7"/>
    </row>
    <row r="30" spans="1:18" s="7" customFormat="1" x14ac:dyDescent="0.25"/>
    <row r="31" spans="1:18" x14ac:dyDescent="0.25">
      <c r="A31" s="7"/>
      <c r="B31" s="27" t="s">
        <v>22</v>
      </c>
      <c r="C31" s="27" t="s">
        <v>21</v>
      </c>
      <c r="D31" s="27" t="s">
        <v>4</v>
      </c>
      <c r="E31" s="27" t="s">
        <v>0</v>
      </c>
      <c r="F31" s="27" t="s">
        <v>1</v>
      </c>
      <c r="G31" s="27" t="s">
        <v>23</v>
      </c>
      <c r="H31" s="31" t="s">
        <v>2</v>
      </c>
      <c r="I31" s="27" t="s">
        <v>24</v>
      </c>
      <c r="J31" s="27" t="s">
        <v>25</v>
      </c>
      <c r="K31" s="31" t="s">
        <v>3</v>
      </c>
      <c r="L31" s="31" t="s">
        <v>20</v>
      </c>
      <c r="M31" s="7"/>
    </row>
    <row r="32" spans="1:18" x14ac:dyDescent="0.25">
      <c r="A32" s="7"/>
      <c r="B32" s="28"/>
      <c r="C32" s="28"/>
      <c r="D32" s="28"/>
      <c r="E32" s="28"/>
      <c r="F32" s="28"/>
      <c r="G32" s="28"/>
      <c r="H32" s="31"/>
      <c r="I32" s="28"/>
      <c r="J32" s="28"/>
      <c r="K32" s="31"/>
      <c r="L32" s="31"/>
      <c r="M32" s="7"/>
    </row>
    <row r="33" spans="1:13" x14ac:dyDescent="0.25">
      <c r="A33" s="7"/>
      <c r="B33" s="29"/>
      <c r="C33" s="29"/>
      <c r="D33" s="29"/>
      <c r="E33" s="29"/>
      <c r="F33" s="29"/>
      <c r="G33" s="29"/>
      <c r="H33" s="31"/>
      <c r="I33" s="29"/>
      <c r="J33" s="29"/>
      <c r="K33" s="31"/>
      <c r="L33" s="31"/>
      <c r="M33" s="7"/>
    </row>
    <row r="34" spans="1:13" x14ac:dyDescent="0.25">
      <c r="A34" s="7"/>
      <c r="B34" s="14" t="s">
        <v>5</v>
      </c>
      <c r="C34" s="14" t="s">
        <v>66</v>
      </c>
      <c r="D34" s="14" t="s">
        <v>38</v>
      </c>
      <c r="E34" s="14" t="s">
        <v>63</v>
      </c>
      <c r="F34" s="14" t="s">
        <v>57</v>
      </c>
      <c r="G34" s="14">
        <v>245</v>
      </c>
      <c r="H34" s="14" t="s">
        <v>9</v>
      </c>
      <c r="I34" s="14">
        <v>245</v>
      </c>
      <c r="J34" s="14">
        <v>0</v>
      </c>
      <c r="K34" s="14"/>
      <c r="L34" s="16" t="s">
        <v>56</v>
      </c>
      <c r="M34" s="7"/>
    </row>
    <row r="35" spans="1:13" x14ac:dyDescent="0.25">
      <c r="A35" s="7"/>
      <c r="B35" s="14" t="s">
        <v>7</v>
      </c>
      <c r="C35" s="14" t="s">
        <v>67</v>
      </c>
      <c r="D35" s="14" t="s">
        <v>39</v>
      </c>
      <c r="E35" s="14" t="s">
        <v>63</v>
      </c>
      <c r="F35" s="14" t="s">
        <v>53</v>
      </c>
      <c r="G35" s="14">
        <v>399</v>
      </c>
      <c r="H35" s="14" t="s">
        <v>9</v>
      </c>
      <c r="I35" s="14">
        <v>399</v>
      </c>
      <c r="J35" s="14">
        <v>0</v>
      </c>
      <c r="K35" s="14"/>
      <c r="L35" s="16" t="s">
        <v>56</v>
      </c>
      <c r="M35" s="7"/>
    </row>
    <row r="36" spans="1:13" x14ac:dyDescent="0.25">
      <c r="A36" s="7"/>
      <c r="B36" s="14" t="s">
        <v>8</v>
      </c>
      <c r="C36" s="14" t="s">
        <v>68</v>
      </c>
      <c r="D36" s="14" t="s">
        <v>40</v>
      </c>
      <c r="E36" s="14" t="s">
        <v>64</v>
      </c>
      <c r="F36" s="14" t="s">
        <v>54</v>
      </c>
      <c r="G36" s="14">
        <v>362</v>
      </c>
      <c r="H36" s="14" t="s">
        <v>9</v>
      </c>
      <c r="I36" s="14">
        <v>362</v>
      </c>
      <c r="J36" s="14">
        <v>0</v>
      </c>
      <c r="K36" s="14"/>
      <c r="L36" s="16" t="s">
        <v>56</v>
      </c>
      <c r="M36" s="7"/>
    </row>
    <row r="37" spans="1:13" x14ac:dyDescent="0.25">
      <c r="A37" s="7"/>
      <c r="B37" s="14" t="s">
        <v>10</v>
      </c>
      <c r="C37" s="14" t="s">
        <v>69</v>
      </c>
      <c r="D37" s="14" t="s">
        <v>41</v>
      </c>
      <c r="E37" s="14" t="s">
        <v>63</v>
      </c>
      <c r="F37" s="14" t="s">
        <v>55</v>
      </c>
      <c r="G37" s="14">
        <v>353</v>
      </c>
      <c r="H37" s="14" t="s">
        <v>9</v>
      </c>
      <c r="I37" s="14">
        <v>353</v>
      </c>
      <c r="J37" s="14">
        <v>0</v>
      </c>
      <c r="K37" s="14"/>
      <c r="L37" s="16" t="s">
        <v>56</v>
      </c>
      <c r="M37" s="7"/>
    </row>
    <row r="38" spans="1:13" x14ac:dyDescent="0.25">
      <c r="A38" s="7"/>
      <c r="B38" s="14" t="s">
        <v>13</v>
      </c>
      <c r="C38" s="14" t="s">
        <v>70</v>
      </c>
      <c r="D38" s="14" t="s">
        <v>42</v>
      </c>
      <c r="E38" s="14" t="s">
        <v>63</v>
      </c>
      <c r="F38" s="14" t="s">
        <v>58</v>
      </c>
      <c r="G38" s="14">
        <v>580</v>
      </c>
      <c r="H38" s="14" t="s">
        <v>9</v>
      </c>
      <c r="I38" s="14">
        <v>152</v>
      </c>
      <c r="J38" s="14">
        <v>428</v>
      </c>
      <c r="K38" s="14"/>
      <c r="L38" s="16" t="s">
        <v>56</v>
      </c>
      <c r="M38" s="7"/>
    </row>
    <row r="39" spans="1:13" x14ac:dyDescent="0.25">
      <c r="A39" s="7"/>
      <c r="B39" s="14" t="s">
        <v>16</v>
      </c>
      <c r="C39" s="14" t="s">
        <v>71</v>
      </c>
      <c r="D39" s="14" t="s">
        <v>43</v>
      </c>
      <c r="E39" s="14" t="s">
        <v>63</v>
      </c>
      <c r="F39" s="14" t="s">
        <v>59</v>
      </c>
      <c r="G39" s="14">
        <v>290</v>
      </c>
      <c r="H39" s="14" t="s">
        <v>9</v>
      </c>
      <c r="I39" s="14">
        <v>290</v>
      </c>
      <c r="J39" s="14">
        <v>0</v>
      </c>
      <c r="K39" s="14"/>
      <c r="L39" s="16" t="s">
        <v>56</v>
      </c>
      <c r="M39" s="7"/>
    </row>
    <row r="40" spans="1:13" x14ac:dyDescent="0.25">
      <c r="A40" s="7"/>
      <c r="B40" s="14" t="s">
        <v>17</v>
      </c>
      <c r="C40" s="14" t="s">
        <v>72</v>
      </c>
      <c r="D40" s="14" t="s">
        <v>44</v>
      </c>
      <c r="E40" s="14" t="s">
        <v>63</v>
      </c>
      <c r="F40" s="14" t="s">
        <v>60</v>
      </c>
      <c r="G40" s="14">
        <v>74</v>
      </c>
      <c r="H40" s="14" t="s">
        <v>9</v>
      </c>
      <c r="I40" s="14">
        <v>74</v>
      </c>
      <c r="J40" s="14">
        <v>0</v>
      </c>
      <c r="K40" s="14"/>
      <c r="L40" s="16" t="s">
        <v>56</v>
      </c>
      <c r="M40" s="7"/>
    </row>
    <row r="41" spans="1:13" x14ac:dyDescent="0.25">
      <c r="A41" s="7"/>
      <c r="B41" s="14" t="s">
        <v>18</v>
      </c>
      <c r="C41" s="14" t="s">
        <v>73</v>
      </c>
      <c r="D41" s="14" t="s">
        <v>45</v>
      </c>
      <c r="E41" s="14" t="s">
        <v>46</v>
      </c>
      <c r="F41" s="14" t="s">
        <v>61</v>
      </c>
      <c r="G41" s="14">
        <v>353</v>
      </c>
      <c r="H41" s="14" t="s">
        <v>9</v>
      </c>
      <c r="I41" s="14">
        <v>110</v>
      </c>
      <c r="J41" s="14">
        <v>243</v>
      </c>
      <c r="K41" s="14"/>
      <c r="L41" s="16" t="s">
        <v>56</v>
      </c>
      <c r="M41" s="7"/>
    </row>
    <row r="42" spans="1:13" x14ac:dyDescent="0.25">
      <c r="A42" s="7"/>
      <c r="B42" s="14" t="s">
        <v>19</v>
      </c>
      <c r="C42" s="14" t="s">
        <v>74</v>
      </c>
      <c r="D42" s="14" t="s">
        <v>47</v>
      </c>
      <c r="E42" s="14" t="s">
        <v>63</v>
      </c>
      <c r="F42" s="14" t="s">
        <v>62</v>
      </c>
      <c r="G42" s="14">
        <v>419</v>
      </c>
      <c r="H42" s="14" t="s">
        <v>9</v>
      </c>
      <c r="I42" s="14">
        <v>419</v>
      </c>
      <c r="J42" s="14">
        <v>0</v>
      </c>
      <c r="K42" s="14"/>
      <c r="L42" s="16" t="s">
        <v>56</v>
      </c>
      <c r="M42" s="7"/>
    </row>
    <row r="43" spans="1:13" x14ac:dyDescent="0.25">
      <c r="A43" s="7"/>
      <c r="B43" s="14" t="s">
        <v>33</v>
      </c>
      <c r="C43" s="14" t="s">
        <v>75</v>
      </c>
      <c r="D43" s="14" t="s">
        <v>48</v>
      </c>
      <c r="E43" s="14" t="s">
        <v>63</v>
      </c>
      <c r="F43" s="14" t="s">
        <v>79</v>
      </c>
      <c r="G43" s="14">
        <v>965</v>
      </c>
      <c r="H43" s="14" t="s">
        <v>9</v>
      </c>
      <c r="I43" s="14">
        <v>965</v>
      </c>
      <c r="J43" s="14">
        <v>0</v>
      </c>
      <c r="K43" s="14"/>
      <c r="L43" s="16" t="s">
        <v>56</v>
      </c>
      <c r="M43" s="7"/>
    </row>
    <row r="44" spans="1:13" x14ac:dyDescent="0.25">
      <c r="A44" s="7"/>
      <c r="B44" s="14" t="s">
        <v>34</v>
      </c>
      <c r="C44" s="14" t="s">
        <v>76</v>
      </c>
      <c r="D44" s="14" t="s">
        <v>49</v>
      </c>
      <c r="E44" s="14" t="s">
        <v>65</v>
      </c>
      <c r="F44" s="14" t="s">
        <v>80</v>
      </c>
      <c r="G44" s="14">
        <v>107</v>
      </c>
      <c r="H44" s="14" t="s">
        <v>9</v>
      </c>
      <c r="I44" s="14">
        <v>107</v>
      </c>
      <c r="J44" s="14">
        <v>0</v>
      </c>
      <c r="K44" s="14"/>
      <c r="L44" s="16" t="s">
        <v>56</v>
      </c>
      <c r="M44" s="7"/>
    </row>
    <row r="45" spans="1:13" x14ac:dyDescent="0.25">
      <c r="A45" s="7"/>
      <c r="B45" s="14" t="s">
        <v>35</v>
      </c>
      <c r="C45" s="14" t="s">
        <v>77</v>
      </c>
      <c r="D45" s="14" t="s">
        <v>50</v>
      </c>
      <c r="E45" s="14" t="s">
        <v>65</v>
      </c>
      <c r="F45" s="14" t="s">
        <v>81</v>
      </c>
      <c r="G45" s="14">
        <v>295</v>
      </c>
      <c r="H45" s="14" t="s">
        <v>9</v>
      </c>
      <c r="I45" s="14">
        <v>295</v>
      </c>
      <c r="J45" s="14">
        <v>0</v>
      </c>
      <c r="K45" s="14"/>
      <c r="L45" s="16" t="s">
        <v>56</v>
      </c>
      <c r="M45" s="7"/>
    </row>
    <row r="46" spans="1:13" x14ac:dyDescent="0.25">
      <c r="A46" s="7"/>
      <c r="B46" s="14" t="s">
        <v>36</v>
      </c>
      <c r="C46" s="14" t="s">
        <v>78</v>
      </c>
      <c r="D46" s="14" t="s">
        <v>51</v>
      </c>
      <c r="E46" s="14" t="s">
        <v>65</v>
      </c>
      <c r="F46" s="14" t="s">
        <v>82</v>
      </c>
      <c r="G46" s="14">
        <v>173</v>
      </c>
      <c r="H46" s="14" t="s">
        <v>9</v>
      </c>
      <c r="I46" s="14">
        <v>173</v>
      </c>
      <c r="J46" s="14">
        <v>0</v>
      </c>
      <c r="K46" s="14"/>
      <c r="L46" s="16" t="s">
        <v>56</v>
      </c>
      <c r="M46" s="7"/>
    </row>
    <row r="47" spans="1:13" x14ac:dyDescent="0.25">
      <c r="A47" s="7"/>
      <c r="B47" s="5"/>
      <c r="C47" s="7"/>
      <c r="D47" s="7"/>
      <c r="E47" s="7"/>
      <c r="F47" s="1" t="s">
        <v>30</v>
      </c>
      <c r="G47" s="2">
        <f>SUM(G34:G46)</f>
        <v>4615</v>
      </c>
      <c r="H47" s="6"/>
      <c r="I47" s="2">
        <f>SUM(I34:I46)</f>
        <v>3944</v>
      </c>
      <c r="J47" s="2">
        <f>SUM(J34:J46)</f>
        <v>671</v>
      </c>
      <c r="K47" s="7"/>
      <c r="L47" s="7"/>
      <c r="M47" s="7"/>
    </row>
    <row r="48" spans="1:13" x14ac:dyDescent="0.25">
      <c r="A48" s="7"/>
      <c r="B48" s="5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</row>
    <row r="49" spans="1:22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</row>
    <row r="50" spans="1:22" x14ac:dyDescent="0.25">
      <c r="A50" s="7"/>
      <c r="B50" s="30" t="s">
        <v>84</v>
      </c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7"/>
    </row>
    <row r="51" spans="1:22" s="7" customFormat="1" x14ac:dyDescent="0.25"/>
    <row r="52" spans="1:22" x14ac:dyDescent="0.25">
      <c r="A52" s="7"/>
      <c r="B52" s="27" t="s">
        <v>22</v>
      </c>
      <c r="C52" s="27" t="s">
        <v>21</v>
      </c>
      <c r="D52" s="27" t="s">
        <v>4</v>
      </c>
      <c r="E52" s="27" t="s">
        <v>0</v>
      </c>
      <c r="F52" s="27" t="s">
        <v>1</v>
      </c>
      <c r="G52" s="27" t="s">
        <v>23</v>
      </c>
      <c r="H52" s="31" t="s">
        <v>2</v>
      </c>
      <c r="I52" s="27" t="s">
        <v>24</v>
      </c>
      <c r="J52" s="27" t="s">
        <v>25</v>
      </c>
      <c r="K52" s="31" t="s">
        <v>3</v>
      </c>
      <c r="L52" s="31" t="s">
        <v>20</v>
      </c>
      <c r="M52" s="7"/>
    </row>
    <row r="53" spans="1:22" x14ac:dyDescent="0.25">
      <c r="A53" s="7"/>
      <c r="B53" s="28"/>
      <c r="C53" s="28"/>
      <c r="D53" s="28"/>
      <c r="E53" s="28"/>
      <c r="F53" s="28"/>
      <c r="G53" s="28"/>
      <c r="H53" s="31"/>
      <c r="I53" s="28"/>
      <c r="J53" s="28"/>
      <c r="K53" s="31"/>
      <c r="L53" s="31"/>
      <c r="M53" s="7"/>
    </row>
    <row r="54" spans="1:22" x14ac:dyDescent="0.25">
      <c r="A54" s="7"/>
      <c r="B54" s="29"/>
      <c r="C54" s="29"/>
      <c r="D54" s="29"/>
      <c r="E54" s="29"/>
      <c r="F54" s="29"/>
      <c r="G54" s="29"/>
      <c r="H54" s="31"/>
      <c r="I54" s="29"/>
      <c r="J54" s="29"/>
      <c r="K54" s="31"/>
      <c r="L54" s="31"/>
      <c r="M54" s="7"/>
    </row>
    <row r="55" spans="1:22" x14ac:dyDescent="0.25">
      <c r="A55" s="8"/>
      <c r="B55" s="14" t="s">
        <v>5</v>
      </c>
      <c r="C55" s="17"/>
      <c r="D55" s="17" t="s">
        <v>52</v>
      </c>
      <c r="E55" s="17" t="s">
        <v>83</v>
      </c>
      <c r="F55" s="17" t="s">
        <v>85</v>
      </c>
      <c r="G55" s="17">
        <v>160</v>
      </c>
      <c r="H55" s="17" t="s">
        <v>9</v>
      </c>
      <c r="I55" s="17">
        <v>160</v>
      </c>
      <c r="J55" s="17">
        <v>0</v>
      </c>
      <c r="K55" s="17"/>
      <c r="L55" s="16" t="s">
        <v>56</v>
      </c>
      <c r="M55" s="8"/>
      <c r="N55" s="8"/>
    </row>
    <row r="56" spans="1:22" x14ac:dyDescent="0.25">
      <c r="A56" s="8"/>
      <c r="B56" s="11"/>
      <c r="C56" s="11"/>
      <c r="D56" s="11"/>
      <c r="E56" s="11"/>
      <c r="F56" s="1" t="s">
        <v>30</v>
      </c>
      <c r="G56" s="2">
        <f>SUM(G55:G55)</f>
        <v>160</v>
      </c>
      <c r="H56" s="6"/>
      <c r="I56" s="2">
        <f>SUM(I55:I55)</f>
        <v>160</v>
      </c>
      <c r="J56" s="2">
        <f>SUM(J55:J55)</f>
        <v>0</v>
      </c>
      <c r="K56" s="11"/>
      <c r="L56" s="11"/>
      <c r="M56" s="8"/>
      <c r="N56" s="8"/>
      <c r="P56" s="7"/>
      <c r="Q56" s="7"/>
      <c r="R56" s="7"/>
      <c r="S56" s="7"/>
      <c r="T56" s="7"/>
      <c r="U56" s="7"/>
    </row>
    <row r="57" spans="1:22" s="7" customForma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22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P58" s="7"/>
      <c r="Q58" s="7"/>
      <c r="R58" s="7"/>
      <c r="S58" s="7"/>
      <c r="T58" s="7"/>
      <c r="U58" s="7"/>
      <c r="V58" s="7"/>
    </row>
    <row r="59" spans="1:22" x14ac:dyDescent="0.25">
      <c r="A59" s="7"/>
      <c r="B59" s="14" t="s">
        <v>5</v>
      </c>
      <c r="C59" s="14"/>
      <c r="D59" s="14" t="s">
        <v>94</v>
      </c>
      <c r="E59" s="14" t="s">
        <v>72</v>
      </c>
      <c r="F59" s="14" t="s">
        <v>96</v>
      </c>
      <c r="G59" s="14">
        <v>960</v>
      </c>
      <c r="H59" s="14" t="s">
        <v>9</v>
      </c>
      <c r="I59" s="14">
        <v>960</v>
      </c>
      <c r="J59" s="14"/>
      <c r="K59" s="14"/>
      <c r="L59" s="15" t="s">
        <v>95</v>
      </c>
      <c r="M59" s="7"/>
    </row>
    <row r="60" spans="1:22" x14ac:dyDescent="0.25">
      <c r="A60" s="7"/>
      <c r="B60" s="7"/>
      <c r="C60" s="7"/>
      <c r="D60" s="7"/>
      <c r="E60" s="7"/>
      <c r="F60" s="9" t="s">
        <v>30</v>
      </c>
      <c r="G60" s="10">
        <f>SUM(G59)</f>
        <v>960</v>
      </c>
      <c r="H60" s="3"/>
      <c r="I60" s="10">
        <v>960</v>
      </c>
      <c r="J60" s="10"/>
      <c r="K60" s="7"/>
      <c r="L60" s="7"/>
      <c r="M60" s="7"/>
    </row>
    <row r="61" spans="1:22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</row>
    <row r="62" spans="1:22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</row>
    <row r="63" spans="1:22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</row>
    <row r="64" spans="1:22" x14ac:dyDescent="0.25">
      <c r="B64" s="20" t="s">
        <v>99</v>
      </c>
    </row>
    <row r="66" spans="2:15" ht="15.75" thickBot="1" x14ac:dyDescent="0.3">
      <c r="B66" s="21" t="s">
        <v>100</v>
      </c>
      <c r="C66" s="33" t="s">
        <v>101</v>
      </c>
      <c r="D66" s="33"/>
      <c r="E66" s="33" t="s">
        <v>102</v>
      </c>
      <c r="F66" s="33"/>
      <c r="L66" s="7"/>
      <c r="M66" s="7"/>
      <c r="N66"/>
      <c r="O66"/>
    </row>
    <row r="67" spans="2:15" ht="15.75" thickTop="1" x14ac:dyDescent="0.25">
      <c r="B67" s="22" t="s">
        <v>5</v>
      </c>
      <c r="C67" s="34" t="s">
        <v>106</v>
      </c>
      <c r="D67" s="34"/>
      <c r="E67" s="34" t="s">
        <v>103</v>
      </c>
      <c r="F67" s="34"/>
      <c r="L67" s="7"/>
      <c r="M67" s="7"/>
      <c r="N67"/>
      <c r="O67"/>
    </row>
    <row r="68" spans="2:15" ht="33.75" customHeight="1" x14ac:dyDescent="0.25">
      <c r="B68" s="23" t="s">
        <v>7</v>
      </c>
      <c r="C68" s="32" t="s">
        <v>107</v>
      </c>
      <c r="D68" s="32"/>
      <c r="E68" s="32" t="s">
        <v>104</v>
      </c>
      <c r="F68" s="32"/>
      <c r="L68" s="7"/>
      <c r="M68" s="7"/>
      <c r="N68"/>
      <c r="O68"/>
    </row>
  </sheetData>
  <mergeCells count="67">
    <mergeCell ref="C68:D68"/>
    <mergeCell ref="E68:F68"/>
    <mergeCell ref="C66:D66"/>
    <mergeCell ref="E66:F66"/>
    <mergeCell ref="C67:D67"/>
    <mergeCell ref="E67:F67"/>
    <mergeCell ref="B50:L50"/>
    <mergeCell ref="B52:B54"/>
    <mergeCell ref="C52:C54"/>
    <mergeCell ref="D52:D54"/>
    <mergeCell ref="E52:E54"/>
    <mergeCell ref="L52:L54"/>
    <mergeCell ref="F52:F54"/>
    <mergeCell ref="G52:G54"/>
    <mergeCell ref="H52:H54"/>
    <mergeCell ref="I52:I54"/>
    <mergeCell ref="J52:J54"/>
    <mergeCell ref="K52:K54"/>
    <mergeCell ref="B29:L29"/>
    <mergeCell ref="B31:B33"/>
    <mergeCell ref="C31:C33"/>
    <mergeCell ref="D31:D33"/>
    <mergeCell ref="E31:E33"/>
    <mergeCell ref="F31:F33"/>
    <mergeCell ref="G31:G33"/>
    <mergeCell ref="H31:H33"/>
    <mergeCell ref="I31:I33"/>
    <mergeCell ref="J31:J33"/>
    <mergeCell ref="K31:K33"/>
    <mergeCell ref="L31:L33"/>
    <mergeCell ref="K23:K25"/>
    <mergeCell ref="L23:L25"/>
    <mergeCell ref="B21:L21"/>
    <mergeCell ref="B23:B25"/>
    <mergeCell ref="C23:C25"/>
    <mergeCell ref="D23:D25"/>
    <mergeCell ref="E23:E25"/>
    <mergeCell ref="F23:F25"/>
    <mergeCell ref="G23:G25"/>
    <mergeCell ref="H23:H25"/>
    <mergeCell ref="I23:I25"/>
    <mergeCell ref="J23:J25"/>
    <mergeCell ref="H5:H7"/>
    <mergeCell ref="K5:K7"/>
    <mergeCell ref="L5:L7"/>
    <mergeCell ref="C5:C7"/>
    <mergeCell ref="B5:B7"/>
    <mergeCell ref="D5:D7"/>
    <mergeCell ref="E5:E7"/>
    <mergeCell ref="F5:F7"/>
    <mergeCell ref="G5:G7"/>
    <mergeCell ref="Q3:T3"/>
    <mergeCell ref="E15:E17"/>
    <mergeCell ref="F15:F17"/>
    <mergeCell ref="G15:G17"/>
    <mergeCell ref="I15:I17"/>
    <mergeCell ref="J15:J17"/>
    <mergeCell ref="B13:L13"/>
    <mergeCell ref="I5:I7"/>
    <mergeCell ref="J5:J7"/>
    <mergeCell ref="B3:L3"/>
    <mergeCell ref="H15:H17"/>
    <mergeCell ref="K15:K17"/>
    <mergeCell ref="L15:L17"/>
    <mergeCell ref="B15:B17"/>
    <mergeCell ref="C15:C17"/>
    <mergeCell ref="D15:D17"/>
  </mergeCells>
  <phoneticPr fontId="3" type="noConversion"/>
  <pageMargins left="0.7" right="0.7" top="0.75" bottom="0.75" header="0.3" footer="0.3"/>
  <pageSetup paperSize="8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Ceste</vt:lpstr>
    </vt:vector>
  </TitlesOfParts>
  <Company>Obcina Hrastnik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Vozel</dc:creator>
  <cp:lastModifiedBy>Nives</cp:lastModifiedBy>
  <cp:lastPrinted>2026-06-09T11:57:34Z</cp:lastPrinted>
  <dcterms:created xsi:type="dcterms:W3CDTF">2023-10-25T08:06:50Z</dcterms:created>
  <dcterms:modified xsi:type="dcterms:W3CDTF">2026-09-09T11:10:59Z</dcterms:modified>
</cp:coreProperties>
</file>